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hoto booth for rental in Culve" sheetId="1" r:id="rId4"/>
    <sheet state="visible" name="Keywords" sheetId="2" r:id="rId5"/>
    <sheet state="visible" name="Content" sheetId="3" r:id="rId6"/>
    <sheet state="visible" name="Calendar Events" sheetId="4" r:id="rId7"/>
    <sheet state="visible" name="RSS Feeds" sheetId="5" r:id="rId8"/>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
      <text>
        <t xml:space="preserve">link https://sites.google.com/view/brea-photo-booth-rental/home
	-Erin Edwards
----
document pub https://docs.google.com/document/d/1uLcOWIRwSe8JflS9lKm8Hs5VU8JLK2rnCOypo5kxbMY/pub
 document view https://docs.google.com/document/d/1uLcOWIRwSe8JflS9lKm8Hs5VU8JLK2rnCOypo5kxbMY/view
 link https://sites.google.com/view/photoboothrentalalisoviejoca/home
 link https://sites.google.com/view/irvinephotoboothrental/home
 link https://sites.google.com/view/irvinephotoboothrental/photo-booth-rental-irvine
 link https://sites.google.com/view/vogue-booth-rental-los-angeles/home
 link https://sites.google.com/view/brea-photo-booth-rental/home
 document https://docs.google.com/document/d/1JXU-T6ozH4KAYtMmZYIQGFEH9eFTkao7EtTTT-AAKTA/edit?usp=sharing
 document pub https://docs.google.com/document/d/1JXU-T6ozH4KAYtMmZYIQGFEH9eFTkao7EtTTT-AAKTA/pub
 document view https://docs.google.com/document/d/1JXU-T6ozH4KAYtMmZYIQGFEH9eFTkao7EtTTT-AAKTA/view
 document https://docs.google.com/document/d/1Z_TGqOFK2C7-p8jGb9Ja3Zo2LECa4_-NUm_ATgoNc_I/edit?usp=sharing
 document pub https://docs.google.com/document/d/1Z_TGqOFK2C7-p8jGb9Ja3Zo2LECa4_-NUm_ATgoNc_I/pub
 document view https://docs.google.com/document/d/1Z_TGqOFK2C7-p8jGb9Ja3Zo2LECa4_-NUm_ATgoNc_I/view
 link https://sites.google.com/view/photoboothrentalalisoviejoca/home
 link https://sites.google.com/view/irvinephotoboothrental/home
 link https://sites.google.com/view/irvinephotoboothrental/photo-booth-rental-irvine
 link https://sites.google.com/view/vogue-booth-rental-los-angeles/home
	-Erin Edwards
----
document https://docs.google.com/document/d/132iX6of2Ew9uulQo0H6pjAESwQTxw1YNNpO3_NeRu8Y/edit?usp=sharing
 document pub https://docs.google.com/document/d/132iX6of2Ew9uulQo0H6pjAESwQTxw1YNNpO3_NeRu8Y/pub
 document view https://docs.google.com/document/d/132iX6of2Ew9uulQo0H6pjAESwQTxw1YNNpO3_NeRu8Y/view
 document https://docs.google.com/document/d/13lGhlFHvhvVkLtw67kZ5q_KAUAnljQxxRBa0pMOaoX4/edit?usp=sharing
 document pub https://docs.google.com/document/d/13lGhlFHvhvVkLtw67kZ5q_KAUAnljQxxRBa0pMOaoX4/pub
 document view https://docs.google.com/document/d/13lGhlFHvhvVkLtw67kZ5q_KAUAnljQxxRBa0pMOaoX4/view
 document https://docs.google.com/document/d/1Si1E81fncS4QExO1j4-ZI8RWCm3WGFbBBdw9SS2vPeM/edit?usp=sharing
 document pub https://docs.google.com/document/d/1Si1E81fncS4QExO1j4-ZI8RWCm3WGFbBBdw9SS2vPeM/pub
 document view https://docs.google.com/document/d/1Si1E81fncS4QExO1j4-ZI8RWCm3WGFbBBdw9SS2vPeM/view
 link https://sites.google.com/view/photoboothrentalalisoviejoca/home
 link https://sites.google.com/view/irvinephotoboothrental/home
 link https://sites.google.com/view/irvinephotoboothrental/photo-booth-rental-irvine
 link https://sites.google.com/view/vogue-booth-rental-los-angeles/home
 link https://sites.google.com/view/brea-photo-booth-rental/home
 document https://docs.google.com/document/d/1CZXf38h-vYO5LY5SPjjuhwgEshgdfYL6wmDgAzlyhmM/edit?usp=sharing
 document pub https://docs.google.com/document/d/1CZXf38h-vYO5LY5SPjjuhwgEshgdfYL6wmDgAzlyhmM/pub
 document view https://docs.google.com/document/d/1CZXf38h-vYO5LY5SPjjuhwgEshgdfYL6wmDgAzlyhmM/view
 document https://docs.google.com/document/d/1qMBiFTqEtpF0l02JllV0wJMDG-XuY09vA7qRYjnvmCs/edit?usp=sharing
 document pub https://docs.google.com/document/d/1qMBiFTqEtpF0l02JllV0wJMDG-XuY09vA7qRYjnvmCs/pub
 document view https://docs.google.com/document/d/1qMBiFTqEtpF0l02JllV0wJMDG-XuY09vA7qRYjnvmCs/view
 document https://docs.google.com/document/d/1uLcOWIRwSe8JflS9lKm8Hs5VU8JLK2rnCOypo5kxbMY/edit?usp=sharing
	-Erin Edwards
----
document https://docs.google.com/document/d/1r4V8oTRZgVM82NyjLDy2dZSoeYq26G1C55FzZ7ExPvY/edit?usp=sharing
 document pub https://docs.google.com/document/d/1r4V8oTRZgVM82NyjLDy2dZSoeYq26G1C55FzZ7ExPvY/pub
 document view https://docs.google.com/document/d/1r4V8oTRZgVM82NyjLDy2dZSoeYq26G1C55FzZ7ExPvY/view
 link https://sites.google.com/view/photoboothrentalalisoviejoca/home
 link https://sites.google.com/view/irvinephotoboothrental/home
 link https://sites.google.com/view/irvinephotoboothrental/photo-booth-rental-irvine
 link https://sites.google.com/view/vogue-booth-rental-los-angeles/home
 link https://sites.google.com/view/brea-photo-booth-rental/home
 document https://docs.google.com/document/d/12JHPMRYAt3LQhVa_OJc7HrUelFGWUFmEmv4RYMEhLBM/edit?usp=sharing
 document pub https://docs.google.com/document/d/12JHPMRYAt3LQhVa_OJc7HrUelFGWUFmEmv4RYMEhLBM/pub
 document view https://docs.google.com/document/d/12JHPMRYAt3LQhVa_OJc7HrUelFGWUFmEmv4RYMEhLBM/view
 document https://docs.google.com/document/d/1ytRcisKyvl1dOHZg-FIECQvLWz2PpQuihFzogJujTsc/edit?usp=sharing
 document pub https://docs.google.com/document/d/1ytRcisKyvl1dOHZg-FIECQvLWz2PpQuihFzogJujTsc/pub
 document view https://docs.google.com/document/d/1ytRcisKyvl1dOHZg-FIECQvLWz2PpQuihFzogJujTsc/view
 document https://docs.google.com/document/d/1WrPJ4KrCFPrmRA_sOWtuX0EVZqCuwXrFXNG156MMgg8/edit?usp=sharing
 document pub https://docs.google.com/document/d/1WrPJ4KrCFPrmRA_sOWtuX0EVZqCuwXrFXNG156MMgg8/pub
 document view https://docs.google.com/document/d/1WrPJ4KrCFPrmRA_sOWtuX0EVZqCuwXrFXNG156MMgg8/view
 link https://sites.google.com/view/photoboothrentalalisoviejoca/home
 link https://sites.google.com/view/irvinephotoboothrental/home
 link https://sites.google.com/view/irvinephotoboothrental/photo-booth-rental-irvine
 link https://sites.google.com/view/vogue-booth-rental-los-angeles/home
 link https://sites.google.com/view/brea-photo-booth-rental/home
	-Erin Edwards
----
link https://sites.google.com/view/vogue-booth-rental-los-angeles/home
 link https://sites.google.com/view/brea-photo-booth-rental/home
 document https://docs.google.com/document/d/1Jk9pVtj3Am0cKDZ5ycxm-qa29wTdxoiimToWArPRs2k/edit?usp=sharing
 document pub https://docs.google.com/document/d/1Jk9pVtj3Am0cKDZ5ycxm-qa29wTdxoiimToWArPRs2k/pub
 document view https://docs.google.com/document/d/1Jk9pVtj3Am0cKDZ5ycxm-qa29wTdxoiimToWArPRs2k/view
 document https://docs.google.com/document/d/1PzumXyMmY5d0k_X4MuarpWM8-XDQTXC_1mCkPqnykLQ/edit?usp=sharing
 document pub https://docs.google.com/document/d/1PzumXyMmY5d0k_X4MuarpWM8-XDQTXC_1mCkPqnykLQ/pub
 document view https://docs.google.com/document/d/1PzumXyMmY5d0k_X4MuarpWM8-XDQTXC_1mCkPqnykLQ/view
 document https://docs.google.com/document/d/10stSAr1c96Aa1pITgzihywj2Pq4AGyud4us6f_gz724/edit?usp=sharing
 document pub https://docs.google.com/document/d/10stSAr1c96Aa1pITgzihywj2Pq4AGyud4us6f_gz724/pub
 document view https://docs.google.com/document/d/10stSAr1c96Aa1pITgzihywj2Pq4AGyud4us6f_gz724/view
 link https://sites.google.com/view/photoboothrentalalisoviejoca/home
 link https://sites.google.com/view/irvinephotoboothrental/home
 link https://sites.google.com/view/irvinephotoboothrental/photo-booth-rental-irvine
 link https://sites.google.com/view/vogue-booth-rental-los-angeles/home
 link https://sites.google.com/view/brea-photo-booth-rental/home
 document https://docs.google.com/document/d/1HeiK7FYJgP6eglQEW2kcGoVoWNLU4mrRvU7tLvj0UC8/edit?usp=sharing
 document pub https://docs.google.com/document/d/1HeiK7FYJgP6eglQEW2kcGoVoWNLU4mrRvU7tLvj0UC8/pub
 document view https://docs.google.com/document/d/1HeiK7FYJgP6eglQEW2kcGoVoWNLU4mrRvU7tLvj0UC8/view
 document https://docs.google.com/document/d/1Kn61aHZ5KeQ2iswcHlCppMz1D8cJr68SICTf10qS75o/edit?usp=sharing
 document pub https://docs.google.com/document/d/1Kn61aHZ5KeQ2iswcHlCppMz1D8cJr68SICTf10qS75o/pub
 document view https://docs.google.com/document/d/1Kn61aHZ5KeQ2iswcHlCppMz1D8cJr68SICTf10qS75o/view
	-Erin Edwards
----
sheet https://docs.google.com/spreadsheets/d/1uZEdB9UO2JI9fENQx4bHuXWK4ZCd0N8pURqpCYZEF94/edit#gid=0
 sheet https://docs.google.com/spreadsheets/d/1uZEdB9UO2JI9fENQx4bHuXWK4ZCd0N8pURqpCYZEF94/edit#gid=1422964642
 sheet https://docs.google.com/spreadsheets/d/1uZEdB9UO2JI9fENQx4bHuXWK4ZCd0N8pURqpCYZEF94/edit#gid=1086330931
 sheet https://docs.google.com/spreadsheets/d/1uZEdB9UO2JI9fENQx4bHuXWK4ZCd0N8pURqpCYZEF94/edit#gid=1045645983
 sheet https://docs.google.com/spreadsheets/d/1uZEdB9UO2JI9fENQx4bHuXWK4ZCd0N8pURqpCYZEF94/edit#gid=1287307841
 folder HTML https://drive.google.com/drive/folders/1j4MG0A3CnGkf5pGvA7IQExBPcYEpedPZ?usp=sharing
 HTML https://drive.google.com/file/d/1ZNd_w-YarEi55aX87EdzKvIuvZ0bu6Eb/view?usp=sharing
 folder Microsoft Files https://drive.google.com/drive/folders/1Ih_ZJ3oBy7pzS4QXP7YNkcjYAUCjJkz6?usp=sharing
 document https://docs.google.com/document/d/13oANLKxsnKf-P_UJz1Ti1btRDMbiZycfdl955jXXBCA/edit?usp=sharing
 document pub https://docs.google.com/document/d/13oANLKxsnKf-P_UJz1Ti1btRDMbiZycfdl955jXXBCA/pub
 document view https://docs.google.com/document/d/13oANLKxsnKf-P_UJz1Ti1btRDMbiZycfdl955jXXBCA/view
 document https://docs.google.com/document/d/1Fn5zadYY9szYZPH0u6F3kusP0bs5hUQE4XlafIgV9Qw/edit?usp=sharing
 document pub https://docs.google.com/document/d/1Fn5zadYY9szYZPH0u6F3kusP0bs5hUQE4XlafIgV9Qw/pub
 document view https://docs.google.com/document/d/1Fn5zadYY9szYZPH0u6F3kusP0bs5hUQE4XlafIgV9Qw/view
 document https://docs.google.com/document/d/1B_mJQN1cUMAxWuo028f7W_28BQo_5hPxRwR8D9-sN7Q/edit?usp=sharing
 document pub https://docs.google.com/document/d/1B_mJQN1cUMAxWuo028f7W_28BQo_5hPxRwR8D9-sN7Q/pub
 document view https://docs.google.com/document/d/1B_mJQN1cUMAxWuo028f7W_28BQo_5hPxRwR8D9-sN7Q/view
 link https://sites.google.com/view/photoboothrentalalisoviejoca/home
 link https://sites.google.com/view/irvinephotoboothrental/home
 link https://sites.google.com/view/irvinephotoboothrental/photo-booth-rental-irvine
	-Erin Edwards
----
Calendar - All Day Event https://www.google.com/calendar/event?eid=djA3OTVkNDlvaWs2OGY0dDYwcXN1Ym5zcTggMWY1YWVkMzU0OTY5ODQ4OTQ2MjE5ODc3ODM2MTQ3MDAzMmNjMjM1NDI0MmZjNThmZWZhYTJjYTFkMTVhMWU3NEBncm91cC5jYWxlbmRhci5nb29nbGUuY29t
 Calendar - All Day Event https://www.google.com/calendar/event?eid=anE1a2JidmhkOWFnazFoaTkxcnJ1MDhjZzAgMWY1YWVkMzU0OTY5ODQ4OTQ2MjE5ODc3ODM2MTQ3MDAzMmNjMjM1NDI0MmZjNThmZWZhYTJjYTFkMTVhMWU3NEBncm91cC5jYWxlbmRhci5nb29nbGUuY29t
 Calendar - All Day Event https://www.google.com/calendar/event?eid=NHVsbmlhY2kxNGoyaHNpMXQ4YjU3OXRqOW8gMWY1YWVkMzU0OTY5ODQ4OTQ2MjE5ODc3ODM2MTQ3MDAzMmNjMjM1NDI0MmZjNThmZWZhYTJjYTFkMTVhMWU3NEBncm91cC5jYWxlbmRhci5nb29nbGUuY29t
 Calendar - All Day Event https://www.google.com/calendar/event?eid=Z2I0YnRrM3JsNXN0NjB2OXY5YTRzdDgwYzQgMWY1YWVkMzU0OTY5ODQ4OTQ2MjE5ODc3ODM2MTQ3MDAzMmNjMjM1NDI0MmZjNThmZWZhYTJjYTFkMTVhMWU3NEBncm91cC5jYWxlbmRhci5nb29nbGUuY29t
 Calendar - All Day Event https://www.google.com/calendar/event?eid=b2dxY3IwZHBubmpvOXVzcTh0cWx0YnI0aDggMWY1YWVkMzU0OTY5ODQ4OTQ2MjE5ODc3ODM2MTQ3MDAzMmNjMjM1NDI0MmZjNThmZWZhYTJjYTFkMTVhMWU3NEBncm91cC5jYWxlbmRhci5nb29nbGUuY29t
 Calendar - All Day Event https://www.google.com/calendar/event?eid=OXVxbjJuMGZnMWdhN3RiZHFpZ3FrdTZwOTggMWY1YWVkMzU0OTY5ODQ4OTQ2MjE5ODc3ODM2MTQ3MDAzMmNjMjM1NDI0MmZjNThmZWZhYTJjYTFkMTVhMWU3NEBncm91cC5jYWxlbmRhci5nb29nbGUuY29t
 Calendar - All Day Event https://www.google.com/calendar/event?eid=M3EycWNnZmVhMzFmc2JmN3M2dms3ZjJmNjggMWY1YWVkMzU0OTY5ODQ4OTQ2MjE5ODc3ODM2MTQ3MDAzMmNjMjM1NDI0MmZjNThmZWZhYTJjYTFkMTVhMWU3NEBncm91cC5jYWxlbmRhci5nb29nbGUuY29t
 Calendar - All Day Event https://www.google.com/calendar/event?eid=aW05ZW1tcnM5MnEwaWZidHBkc2owaXQ5dmcgMWY1YWVkMzU0OTY5ODQ4OTQ2MjE5ODc3ODM2MTQ3MDAzMmNjMjM1NDI0MmZjNThmZWZhYTJjYTFkMTVhMWU3NEBncm91cC5jYWxlbmRhci5nb29nbGUuY29t
 video https://youtu.be/7LllWbcsav0
 video https://youtu.be/gg9HqdfCNPU
 video https://youtu.be/oqjwKz3NvlY
 video https://youtu.be/sRroGoy86Gs
 video https://youtu.be/qlzCxiTrIDk
	-Erin Edwards
----
document view https://docs.google.com/document/d/18X_aBHdfg2-imz0uQvFOq561Fxx4n-5xp3gdHQvL8jk/view
 presentation https://docs.google.com/presentation/d/1LiVt-tNBBXK3MB-3PqrwcpCeSmNgf0CX87PcPtYBx6I/edit?usp=sharing
 presentation pub https://docs.google.com/presentation/d/1LiVt-tNBBXK3MB-3PqrwcpCeSmNgf0CX87PcPtYBx6I/pub?start=true&amp;loop=true&amp;delayms=3000
 presentation view https://docs.google.com/presentation/d/1LiVt-tNBBXK3MB-3PqrwcpCeSmNgf0CX87PcPtYBx6I/view
 presentation html https://docs.google.com/presentation/d/1LiVt-tNBBXK3MB-3PqrwcpCeSmNgf0CX87PcPtYBx6I/htmlpresent
 calendar https://calendar.google.com?cid=1f5aed3549698489462198778361470032cc2354242fc58fefaa2ca1d15a1e74@group.calendar.google.com
 Calendar - All Day Event https://www.google.com/calendar/event?eid=ZWR2azh1MGs4M2Nvb29xdTUwb2Fxc3BtNXMgMWY1YWVkMzU0OTY5ODQ4OTQ2MjE5ODc3ODM2MTQ3MDAzMmNjMjM1NDI0MmZjNThmZWZhYTJjYTFkMTVhMWU3NEBncm91cC5jYWxlbmRhci5nb29nbGUuY29t
 Calendar - All Day Event https://www.google.com/calendar/event?eid=MDNlNXEyaXNlMnBicHM5MXVnbDdxNnFlOGcgMWY1YWVkMzU0OTY5ODQ4OTQ2MjE5ODc3ODM2MTQ3MDAzMmNjMjM1NDI0MmZjNThmZWZhYTJjYTFkMTVhMWU3NEBncm91cC5jYWxlbmRhci5nb29nbGUuY29t
 Calendar - All Day Event https://www.google.com/calendar/event?eid=OGNxdGZrOXZ0Z2duMzYyOXRhamg4bnF2Ym8gMWY1YWVkMzU0OTY5ODQ4OTQ2MjE5ODc3ODM2MTQ3MDAzMmNjMjM1NDI0MmZjNThmZWZhYTJjYTFkMTVhMWU3NEBncm91cC5jYWxlbmRhci5nb29nbGUuY29t
 Calendar - All Day Event https://www.google.com/calendar/event?eid=ajE5cTJnYTQ3OW44c2tzajBxcDY4OXU2Y3MgMWY1YWVkMzU0OTY5ODQ4OTQ2MjE5ODc3ODM2MTQ3MDAzMmNjMjM1NDI0MmZjNThmZWZhYTJjYTFkMTVhMWU3NEBncm91cC5jYWxlbmRhci5nb29nbGUuY29t
 Calendar - All Day Event https://www.google.com/calendar/event?eid=NnMyaDV1MWtzYWtidnVwYnJrZ2tndTE1cDAgMWY1YWVkMzU0OTY5ODQ4OTQ2MjE5ODc3ODM2MTQ3MDAzMmNjMjM1NDI0MmZjNThmZWZhYTJjYTFkMTVhMWU3NEBncm91cC5jYWxlbmRhci5nb29nbGUuY29t
	-Erin Edwards
----
CellImage 
 target url https://www.luckyfrogphotos.com/culvercityphotobooth.html
 folder top https://drive.google.com/drive/folders/1dt-pGMlwGIKNZKY8-pQXklpb52o4xFcZ?usp=sharing
 rss feed https://news.google.com/rss/search?q=videobooth
 folder articles https://drive.google.com/drive/folders/1hEB_nod9_b9WcigGoY3Ik-UmGPkXzQTb?usp=sharing
 folder photos https://drive.google.com/drive/folders/1JkVf11-k_XzcCU_3bSIC_1DWiIOxX89P?usp=sharing
 folder pdfs https://drive.google.com/drive/folders/1yP8fFeyS4ZoJOTt42_XIJNKTNCIxJlps?usp=sharing
 folder slides https://drive.google.com/drive/folders/1PLdyRU2PFWYfrqP7M-5X2iixb1KsdfyE?usp=sharing
 photo https://drive.google.com/file/d/1t33hvFbsi4sSFSNdR8g74m5ACVKQUi0g/view?usp=sharing
 photo https://drive.google.com/file/d/1_qwZ-L3xe5NV0PL-BqQhf-sKuAu2kxT9/view?usp=sharing
 spreadsheet https://docs.google.com/spreadsheets/d/1uZEdB9UO2JI9fENQx4bHuXWK4ZCd0N8pURqpCYZEF94/edit?usp=sharing
 spreadsheet key https://docs.google.com/spreadsheet/pub?key=1uZEdB9UO2JI9fENQx4bHuXWK4ZCd0N8pURqpCYZEF94
 spreadsheet pubhtml https://docs.google.com/spreadsheets/d/1uZEdB9UO2JI9fENQx4bHuXWK4ZCd0N8pURqpCYZEF94/pubhtml
 spreadsheet pub https://docs.google.com/spreadsheets/d/1uZEdB9UO2JI9fENQx4bHuXWK4ZCd0N8pURqpCYZEF94/pub
 spreadsheet view https://docs.google.com/spreadsheets/d/1uZEdB9UO2JI9fENQx4bHuXWK4ZCd0N8pURqpCYZEF94/view
 form https://docs.google.com/forms/d/1dPeOveelrBYxA8GzW2fOEWvr7EcJaBWweQr9vVo2fRQ/edit?usp=sharing
 drawing https://docs.google.com/drawings/d/11lnnHT29h6QpBn96lLxQTfNDzVm2kiQV9_xRDs89HM4/edit?usp=sharing
 image https://drive.google.com/file/d/1Ub_baxN1yIKa7z6PHbWKiQ5Hv3QmkYdb/view?usp=drivesdk
 image link https://sites.google.com/view/culvercityphotoboothrentals/home
 document https://docs.google.com/document/d/18X_aBHdfg2-imz0uQvFOq561Fxx4n-5xp3gdHQvL8jk/edit?usp=sharing
 document pub https://docs.google.com/document/d/18X_aBHdfg2-imz0uQvFOq561Fxx4n-5xp3gdHQvL8jk/pub
	-Erin Edwards</t>
      </text>
    </comment>
  </commentList>
</comments>
</file>

<file path=xl/sharedStrings.xml><?xml version="1.0" encoding="utf-8"?>
<sst xmlns="http://schemas.openxmlformats.org/spreadsheetml/2006/main" count="1080" uniqueCount="504">
  <si>
    <t>target url</t>
  </si>
  <si>
    <t>photo booth for rental in Culver City</t>
  </si>
  <si>
    <t>https://www.luckyfrogphotos.com/culvercityphotobooth.html</t>
  </si>
  <si>
    <t>folder top</t>
  </si>
  <si>
    <t>https://drive.google.com/drive/folders/1dt-pGMlwGIKNZKY8-pQXklpb52o4xFcZ?usp=sharing</t>
  </si>
  <si>
    <t>rss feed</t>
  </si>
  <si>
    <t>https://news.google.com/rss/search?q=videobooth</t>
  </si>
  <si>
    <t>folder articles</t>
  </si>
  <si>
    <t>photo booth for rental in Culver City Articles</t>
  </si>
  <si>
    <t>https://drive.google.com/drive/folders/1hEB_nod9_b9WcigGoY3Ik-UmGPkXzQTb?usp=sharing</t>
  </si>
  <si>
    <t>folder photos</t>
  </si>
  <si>
    <t>photo booth for rental in Culver City Photos</t>
  </si>
  <si>
    <t>https://drive.google.com/drive/folders/1JkVf11-k_XzcCU_3bSIC_1DWiIOxX89P?usp=sharing</t>
  </si>
  <si>
    <t>folder pdfs</t>
  </si>
  <si>
    <t>photo booth for rental in Culver City PDFs</t>
  </si>
  <si>
    <t>https://drive.google.com/drive/folders/1yP8fFeyS4ZoJOTt42_XIJNKTNCIxJlps?usp=sharing</t>
  </si>
  <si>
    <t>folder slides</t>
  </si>
  <si>
    <t>photo booth for rental in Culver City Slides</t>
  </si>
  <si>
    <t>https://drive.google.com/drive/folders/1PLdyRU2PFWYfrqP7M-5X2iixb1KsdfyE?usp=sharing</t>
  </si>
  <si>
    <t>photo</t>
  </si>
  <si>
    <t>https://drive.google.com/file/d/1t33hvFbsi4sSFSNdR8g74m5ACVKQUi0g/view?usp=sharing</t>
  </si>
  <si>
    <t>https://drive.google.com/file/d/1_qwZ-L3xe5NV0PL-BqQhf-sKuAu2kxT9/view?usp=sharing</t>
  </si>
  <si>
    <t>spreadsheet</t>
  </si>
  <si>
    <t>https://docs.google.com/spreadsheets/d/1uZEdB9UO2JI9fENQx4bHuXWK4ZCd0N8pURqpCYZEF94/edit?usp=sharing</t>
  </si>
  <si>
    <t>spreadsheet key</t>
  </si>
  <si>
    <t>photo booth for rental in Culver City key</t>
  </si>
  <si>
    <t>https://docs.google.com/spreadsheet/pub?key=1uZEdB9UO2JI9fENQx4bHuXWK4ZCd0N8pURqpCYZEF94</t>
  </si>
  <si>
    <t>spreadsheet pubhtml</t>
  </si>
  <si>
    <t>photo booth for rental in Culver City pubhtml</t>
  </si>
  <si>
    <t>https://docs.google.com/spreadsheets/d/1uZEdB9UO2JI9fENQx4bHuXWK4ZCd0N8pURqpCYZEF94/pubhtml</t>
  </si>
  <si>
    <t>spreadsheet pub</t>
  </si>
  <si>
    <t>photo booth for rental in Culver City pub</t>
  </si>
  <si>
    <t>https://docs.google.com/spreadsheets/d/1uZEdB9UO2JI9fENQx4bHuXWK4ZCd0N8pURqpCYZEF94/pub</t>
  </si>
  <si>
    <t>spreadsheet view</t>
  </si>
  <si>
    <t>photo booth for rental in Culver City view</t>
  </si>
  <si>
    <t>https://docs.google.com/spreadsheets/d/1uZEdB9UO2JI9fENQx4bHuXWK4ZCd0N8pURqpCYZEF94/view</t>
  </si>
  <si>
    <t>form</t>
  </si>
  <si>
    <t>https://docs.google.com/forms/d/1dPeOveelrBYxA8GzW2fOEWvr7EcJaBWweQr9vVo2fRQ/edit?usp=sharing</t>
  </si>
  <si>
    <t>drawing</t>
  </si>
  <si>
    <t>https://docs.google.com/drawings/d/11lnnHT29h6QpBn96lLxQTfNDzVm2kiQV9_xRDs89HM4/edit?usp=sharing</t>
  </si>
  <si>
    <t>image</t>
  </si>
  <si>
    <t>CTA or Logo</t>
  </si>
  <si>
    <t>https://drive.google.com/file/d/1Ub_baxN1yIKa7z6PHbWKiQ5Hv3QmkYdb/view?usp=drivesdk</t>
  </si>
  <si>
    <t>image link</t>
  </si>
  <si>
    <t>CTA or Logo - image link</t>
  </si>
  <si>
    <t>https://sites.google.com/view/culvercityphotoboothrentals/home</t>
  </si>
  <si>
    <t>document</t>
  </si>
  <si>
    <t>https://docs.google.com/document/d/18X_aBHdfg2-imz0uQvFOq561Fxx4n-5xp3gdHQvL8jk/edit?usp=sharing</t>
  </si>
  <si>
    <t>document pub</t>
  </si>
  <si>
    <t>https://docs.google.com/document/d/18X_aBHdfg2-imz0uQvFOq561Fxx4n-5xp3gdHQvL8jk/pub</t>
  </si>
  <si>
    <t>document view</t>
  </si>
  <si>
    <t>https://docs.google.com/document/d/18X_aBHdfg2-imz0uQvFOq561Fxx4n-5xp3gdHQvL8jk/view</t>
  </si>
  <si>
    <t>presentation</t>
  </si>
  <si>
    <t>https://docs.google.com/presentation/d/1LiVt-tNBBXK3MB-3PqrwcpCeSmNgf0CX87PcPtYBx6I/edit?usp=sharing</t>
  </si>
  <si>
    <t>presentation pub</t>
  </si>
  <si>
    <t>https://docs.google.com/presentation/d/1LiVt-tNBBXK3MB-3PqrwcpCeSmNgf0CX87PcPtYBx6I/pub?start=true&amp;loop=true&amp;delayms=3000</t>
  </si>
  <si>
    <t>presentation view</t>
  </si>
  <si>
    <t>https://docs.google.com/presentation/d/1LiVt-tNBBXK3MB-3PqrwcpCeSmNgf0CX87PcPtYBx6I/view</t>
  </si>
  <si>
    <t>presentation html</t>
  </si>
  <si>
    <t>photo booth for rental in Culver City html</t>
  </si>
  <si>
    <t>https://docs.google.com/presentation/d/1LiVt-tNBBXK3MB-3PqrwcpCeSmNgf0CX87PcPtYBx6I/htmlpresent</t>
  </si>
  <si>
    <t>calendar</t>
  </si>
  <si>
    <t>Calendar - photo booth for rental in Culver City</t>
  </si>
  <si>
    <t>https://calendar.google.com?cid=1f5aed3549698489462198778361470032cc2354242fc58fefaa2ca1d15a1e74@group.calendar.google.com</t>
  </si>
  <si>
    <t>Calendar - All Day Event</t>
  </si>
  <si>
    <t>Calendar - photo booth for rental in Culver City - Event</t>
  </si>
  <si>
    <t>https://www.google.com/calendar/event?eid=ZWR2azh1MGs4M2Nvb29xdTUwb2Fxc3BtNXMgMWY1YWVkMzU0OTY5ODQ4OTQ2MjE5ODc3ODM2MTQ3MDAzMmNjMjM1NDI0MmZjNThmZWZhYTJjYTFkMTVhMWU3NEBncm91cC5jYWxlbmRhci5nb29nbGUuY29t</t>
  </si>
  <si>
    <t>https://www.google.com/calendar/event?eid=MDNlNXEyaXNlMnBicHM5MXVnbDdxNnFlOGcgMWY1YWVkMzU0OTY5ODQ4OTQ2MjE5ODc3ODM2MTQ3MDAzMmNjMjM1NDI0MmZjNThmZWZhYTJjYTFkMTVhMWU3NEBncm91cC5jYWxlbmRhci5nb29nbGUuY29t</t>
  </si>
  <si>
    <t>https://www.google.com/calendar/event?eid=OGNxdGZrOXZ0Z2duMzYyOXRhamg4bnF2Ym8gMWY1YWVkMzU0OTY5ODQ4OTQ2MjE5ODc3ODM2MTQ3MDAzMmNjMjM1NDI0MmZjNThmZWZhYTJjYTFkMTVhMWU3NEBncm91cC5jYWxlbmRhci5nb29nbGUuY29t</t>
  </si>
  <si>
    <t>https://www.google.com/calendar/event?eid=ajE5cTJnYTQ3OW44c2tzajBxcDY4OXU2Y3MgMWY1YWVkMzU0OTY5ODQ4OTQ2MjE5ODc3ODM2MTQ3MDAzMmNjMjM1NDI0MmZjNThmZWZhYTJjYTFkMTVhMWU3NEBncm91cC5jYWxlbmRhci5nb29nbGUuY29t</t>
  </si>
  <si>
    <t>https://www.google.com/calendar/event?eid=NnMyaDV1MWtzYWtidnVwYnJrZ2tndTE1cDAgMWY1YWVkMzU0OTY5ODQ4OTQ2MjE5ODc3ODM2MTQ3MDAzMmNjMjM1NDI0MmZjNThmZWZhYTJjYTFkMTVhMWU3NEBncm91cC5jYWxlbmRhci5nb29nbGUuY29t</t>
  </si>
  <si>
    <t>https://www.google.com/calendar/event?eid=djA3OTVkNDlvaWs2OGY0dDYwcXN1Ym5zcTggMWY1YWVkMzU0OTY5ODQ4OTQ2MjE5ODc3ODM2MTQ3MDAzMmNjMjM1NDI0MmZjNThmZWZhYTJjYTFkMTVhMWU3NEBncm91cC5jYWxlbmRhci5nb29nbGUuY29t</t>
  </si>
  <si>
    <t>https://www.google.com/calendar/event?eid=anE1a2JidmhkOWFnazFoaTkxcnJ1MDhjZzAgMWY1YWVkMzU0OTY5ODQ4OTQ2MjE5ODc3ODM2MTQ3MDAzMmNjMjM1NDI0MmZjNThmZWZhYTJjYTFkMTVhMWU3NEBncm91cC5jYWxlbmRhci5nb29nbGUuY29t</t>
  </si>
  <si>
    <t>https://www.google.com/calendar/event?eid=NHVsbmlhY2kxNGoyaHNpMXQ4YjU3OXRqOW8gMWY1YWVkMzU0OTY5ODQ4OTQ2MjE5ODc3ODM2MTQ3MDAzMmNjMjM1NDI0MmZjNThmZWZhYTJjYTFkMTVhMWU3NEBncm91cC5jYWxlbmRhci5nb29nbGUuY29t</t>
  </si>
  <si>
    <t>https://www.google.com/calendar/event?eid=Z2I0YnRrM3JsNXN0NjB2OXY5YTRzdDgwYzQgMWY1YWVkMzU0OTY5ODQ4OTQ2MjE5ODc3ODM2MTQ3MDAzMmNjMjM1NDI0MmZjNThmZWZhYTJjYTFkMTVhMWU3NEBncm91cC5jYWxlbmRhci5nb29nbGUuY29t</t>
  </si>
  <si>
    <t>https://www.google.com/calendar/event?eid=b2dxY3IwZHBubmpvOXVzcTh0cWx0YnI0aDggMWY1YWVkMzU0OTY5ODQ4OTQ2MjE5ODc3ODM2MTQ3MDAzMmNjMjM1NDI0MmZjNThmZWZhYTJjYTFkMTVhMWU3NEBncm91cC5jYWxlbmRhci5nb29nbGUuY29t</t>
  </si>
  <si>
    <t>https://www.google.com/calendar/event?eid=OXVxbjJuMGZnMWdhN3RiZHFpZ3FrdTZwOTggMWY1YWVkMzU0OTY5ODQ4OTQ2MjE5ODc3ODM2MTQ3MDAzMmNjMjM1NDI0MmZjNThmZWZhYTJjYTFkMTVhMWU3NEBncm91cC5jYWxlbmRhci5nb29nbGUuY29t</t>
  </si>
  <si>
    <t>https://www.google.com/calendar/event?eid=M3EycWNnZmVhMzFmc2JmN3M2dms3ZjJmNjggMWY1YWVkMzU0OTY5ODQ4OTQ2MjE5ODc3ODM2MTQ3MDAzMmNjMjM1NDI0MmZjNThmZWZhYTJjYTFkMTVhMWU3NEBncm91cC5jYWxlbmRhci5nb29nbGUuY29t</t>
  </si>
  <si>
    <t>https://www.google.com/calendar/event?eid=aW05ZW1tcnM5MnEwaWZidHBkc2owaXQ5dmcgMWY1YWVkMzU0OTY5ODQ4OTQ2MjE5ODc3ODM2MTQ3MDAzMmNjMjM1NDI0MmZjNThmZWZhYTJjYTFkMTVhMWU3NEBncm91cC5jYWxlbmRhci5nb29nbGUuY29t</t>
  </si>
  <si>
    <t>video</t>
  </si>
  <si>
    <t>https://youtu.be/7LllWbcsav0</t>
  </si>
  <si>
    <t>https://youtu.be/gg9HqdfCNPU</t>
  </si>
  <si>
    <t>https://youtu.be/oqjwKz3NvlY</t>
  </si>
  <si>
    <t>https://youtu.be/sRroGoy86Gs</t>
  </si>
  <si>
    <t>https://youtu.be/qlzCxiTrIDk</t>
  </si>
  <si>
    <t>sheet</t>
  </si>
  <si>
    <t>Sheet1</t>
  </si>
  <si>
    <t>https://docs.google.com/spreadsheets/d/1uZEdB9UO2JI9fENQx4bHuXWK4ZCd0N8pURqpCYZEF94/edit#gid=0</t>
  </si>
  <si>
    <t>Keywords</t>
  </si>
  <si>
    <t>https://docs.google.com/spreadsheets/d/1uZEdB9UO2JI9fENQx4bHuXWK4ZCd0N8pURqpCYZEF94/edit#gid=1422964642</t>
  </si>
  <si>
    <t>Content</t>
  </si>
  <si>
    <t>https://docs.google.com/spreadsheets/d/1uZEdB9UO2JI9fENQx4bHuXWK4ZCd0N8pURqpCYZEF94/edit#gid=1086330931</t>
  </si>
  <si>
    <t>Calendar Events</t>
  </si>
  <si>
    <t>https://docs.google.com/spreadsheets/d/1uZEdB9UO2JI9fENQx4bHuXWK4ZCd0N8pURqpCYZEF94/edit#gid=1045645983</t>
  </si>
  <si>
    <t>RSS Feeds</t>
  </si>
  <si>
    <t>https://docs.google.com/spreadsheets/d/1uZEdB9UO2JI9fENQx4bHuXWK4ZCd0N8pURqpCYZEF94/edit#gid=1287307841</t>
  </si>
  <si>
    <t>folder HTML</t>
  </si>
  <si>
    <t>photo booth for rental in Culver City HTML</t>
  </si>
  <si>
    <t>https://drive.google.com/drive/folders/1j4MG0A3CnGkf5pGvA7IQExBPcYEpedPZ?usp=sharing</t>
  </si>
  <si>
    <t>HTML</t>
  </si>
  <si>
    <t>photo booth for rental in Culver City.html</t>
  </si>
  <si>
    <t>https://drive.google.com/file/d/1ZNd_w-YarEi55aX87EdzKvIuvZ0bu6Eb/view?usp=sharing</t>
  </si>
  <si>
    <t>folder Microsoft Files</t>
  </si>
  <si>
    <t>photo booth for rental in Culver City MSFT</t>
  </si>
  <si>
    <t>https://drive.google.com/drive/folders/1Ih_ZJ3oBy7pzS4QXP7YNkcjYAUCjJkz6?usp=sharing</t>
  </si>
  <si>
    <t>rent photo booth Culver City</t>
  </si>
  <si>
    <t>https://docs.google.com/document/d/13oANLKxsnKf-P_UJz1Ti1btRDMbiZycfdl955jXXBCA/edit?usp=sharing</t>
  </si>
  <si>
    <t>rent photo booth Culver City pub</t>
  </si>
  <si>
    <t>https://docs.google.com/document/d/13oANLKxsnKf-P_UJz1Ti1btRDMbiZycfdl955jXXBCA/pub</t>
  </si>
  <si>
    <t>rent photo booth Culver City view</t>
  </si>
  <si>
    <t>https://docs.google.com/document/d/13oANLKxsnKf-P_UJz1Ti1btRDMbiZycfdl955jXXBCA/view</t>
  </si>
  <si>
    <t>Culver City photo booth</t>
  </si>
  <si>
    <t>https://docs.google.com/document/d/1Fn5zadYY9szYZPH0u6F3kusP0bs5hUQE4XlafIgV9Qw/edit?usp=sharing</t>
  </si>
  <si>
    <t>Culver City photo booth pub</t>
  </si>
  <si>
    <t>https://docs.google.com/document/d/1Fn5zadYY9szYZPH0u6F3kusP0bs5hUQE4XlafIgV9Qw/pub</t>
  </si>
  <si>
    <t>Culver City photo booth view</t>
  </si>
  <si>
    <t>https://docs.google.com/document/d/1Fn5zadYY9szYZPH0u6F3kusP0bs5hUQE4XlafIgV9Qw/view</t>
  </si>
  <si>
    <t>photobooth rental Culver City</t>
  </si>
  <si>
    <t>https://docs.google.com/document/d/1B_mJQN1cUMAxWuo028f7W_28BQo_5hPxRwR8D9-sN7Q/edit?usp=sharing</t>
  </si>
  <si>
    <t>photobooth rental Culver City pub</t>
  </si>
  <si>
    <t>https://docs.google.com/document/d/1B_mJQN1cUMAxWuo028f7W_28BQo_5hPxRwR8D9-sN7Q/pub</t>
  </si>
  <si>
    <t>photobooth rental Culver City view</t>
  </si>
  <si>
    <t>https://docs.google.com/document/d/1B_mJQN1cUMAxWuo028f7W_28BQo_5hPxRwR8D9-sN7Q/view</t>
  </si>
  <si>
    <t>link</t>
  </si>
  <si>
    <t>https://sites.google.com/view/photoboothrentalalisoviejoca/home</t>
  </si>
  <si>
    <t>https://sites.google.com/view/irvinephotoboothrental/home</t>
  </si>
  <si>
    <t>https://sites.google.com/view/irvinephotoboothrental/photo-booth-rental-irvine</t>
  </si>
  <si>
    <t>https://sites.google.com/view/vogue-booth-rental-los-angeles/home</t>
  </si>
  <si>
    <t>https://sites.google.com/view/brea-photo-booth-rental/home</t>
  </si>
  <si>
    <t>photo booth with backdrop Culver City</t>
  </si>
  <si>
    <t>https://docs.google.com/document/d/1Jk9pVtj3Am0cKDZ5ycxm-qa29wTdxoiimToWArPRs2k/edit?usp=sharing</t>
  </si>
  <si>
    <t>photo booth with backdrop Culver City pub</t>
  </si>
  <si>
    <t>https://docs.google.com/document/d/1Jk9pVtj3Am0cKDZ5ycxm-qa29wTdxoiimToWArPRs2k/pub</t>
  </si>
  <si>
    <t>photo booth with backdrop Culver City view</t>
  </si>
  <si>
    <t>https://docs.google.com/document/d/1Jk9pVtj3Am0cKDZ5ycxm-qa29wTdxoiimToWArPRs2k/view</t>
  </si>
  <si>
    <t>renting a photo booth near Culver City</t>
  </si>
  <si>
    <t>https://docs.google.com/document/d/1PzumXyMmY5d0k_X4MuarpWM8-XDQTXC_1mCkPqnykLQ/edit?usp=sharing</t>
  </si>
  <si>
    <t>renting a photo booth near Culver City pub</t>
  </si>
  <si>
    <t>https://docs.google.com/document/d/1PzumXyMmY5d0k_X4MuarpWM8-XDQTXC_1mCkPqnykLQ/pub</t>
  </si>
  <si>
    <t>renting a photo booth near Culver City view</t>
  </si>
  <si>
    <t>https://docs.google.com/document/d/1PzumXyMmY5d0k_X4MuarpWM8-XDQTXC_1mCkPqnykLQ/view</t>
  </si>
  <si>
    <t>photo booth rental Culver City</t>
  </si>
  <si>
    <t>https://docs.google.com/document/d/10stSAr1c96Aa1pITgzihywj2Pq4AGyud4us6f_gz724/edit?usp=sharing</t>
  </si>
  <si>
    <t>photo booth rental Culver City pub</t>
  </si>
  <si>
    <t>https://docs.google.com/document/d/10stSAr1c96Aa1pITgzihywj2Pq4AGyud4us6f_gz724/pub</t>
  </si>
  <si>
    <t>photo booth rental Culver City view</t>
  </si>
  <si>
    <t>https://docs.google.com/document/d/10stSAr1c96Aa1pITgzihywj2Pq4AGyud4us6f_gz724/view</t>
  </si>
  <si>
    <t>rental a photo booth Culver City</t>
  </si>
  <si>
    <t>https://docs.google.com/document/d/1HeiK7FYJgP6eglQEW2kcGoVoWNLU4mrRvU7tLvj0UC8/edit?usp=sharing</t>
  </si>
  <si>
    <t>rental a photo booth Culver City pub</t>
  </si>
  <si>
    <t>https://docs.google.com/document/d/1HeiK7FYJgP6eglQEW2kcGoVoWNLU4mrRvU7tLvj0UC8/pub</t>
  </si>
  <si>
    <t>rental a photo booth Culver City view</t>
  </si>
  <si>
    <t>https://docs.google.com/document/d/1HeiK7FYJgP6eglQEW2kcGoVoWNLU4mrRvU7tLvj0UC8/view</t>
  </si>
  <si>
    <t>https://docs.google.com/document/d/1Kn61aHZ5KeQ2iswcHlCppMz1D8cJr68SICTf10qS75o/edit?usp=sharing</t>
  </si>
  <si>
    <t>https://docs.google.com/document/d/1Kn61aHZ5KeQ2iswcHlCppMz1D8cJr68SICTf10qS75o/pub</t>
  </si>
  <si>
    <t>https://docs.google.com/document/d/1Kn61aHZ5KeQ2iswcHlCppMz1D8cJr68SICTf10qS75o/view</t>
  </si>
  <si>
    <t>photo booth for rent Culver City</t>
  </si>
  <si>
    <t>https://docs.google.com/document/d/1r4V8oTRZgVM82NyjLDy2dZSoeYq26G1C55FzZ7ExPvY/edit?usp=sharing</t>
  </si>
  <si>
    <t>photo booth for rent Culver City pub</t>
  </si>
  <si>
    <t>https://docs.google.com/document/d/1r4V8oTRZgVM82NyjLDy2dZSoeYq26G1C55FzZ7ExPvY/pub</t>
  </si>
  <si>
    <t>photo booth for rent Culver City view</t>
  </si>
  <si>
    <t>https://docs.google.com/document/d/1r4V8oTRZgVM82NyjLDy2dZSoeYq26G1C55FzZ7ExPvY/view</t>
  </si>
  <si>
    <t>renting a photo booth Culver City</t>
  </si>
  <si>
    <t>https://docs.google.com/document/d/12JHPMRYAt3LQhVa_OJc7HrUelFGWUFmEmv4RYMEhLBM/edit?usp=sharing</t>
  </si>
  <si>
    <t>renting a photo booth Culver City pub</t>
  </si>
  <si>
    <t>https://docs.google.com/document/d/12JHPMRYAt3LQhVa_OJc7HrUelFGWUFmEmv4RYMEhLBM/pub</t>
  </si>
  <si>
    <t>renting a photo booth Culver City view</t>
  </si>
  <si>
    <t>https://docs.google.com/document/d/12JHPMRYAt3LQhVa_OJc7HrUelFGWUFmEmv4RYMEhLBM/view</t>
  </si>
  <si>
    <t>https://docs.google.com/document/d/1ytRcisKyvl1dOHZg-FIECQvLWz2PpQuihFzogJujTsc/edit?usp=sharing</t>
  </si>
  <si>
    <t>https://docs.google.com/document/d/1ytRcisKyvl1dOHZg-FIECQvLWz2PpQuihFzogJujTsc/pub</t>
  </si>
  <si>
    <t>https://docs.google.com/document/d/1ytRcisKyvl1dOHZg-FIECQvLWz2PpQuihFzogJujTsc/view</t>
  </si>
  <si>
    <t>photo booth rentals Culver City</t>
  </si>
  <si>
    <t>https://docs.google.com/document/d/1WrPJ4KrCFPrmRA_sOWtuX0EVZqCuwXrFXNG156MMgg8/edit?usp=sharing</t>
  </si>
  <si>
    <t>photo booth rentals Culver City pub</t>
  </si>
  <si>
    <t>https://docs.google.com/document/d/1WrPJ4KrCFPrmRA_sOWtuX0EVZqCuwXrFXNG156MMgg8/pub</t>
  </si>
  <si>
    <t>photo booth rentals Culver City view</t>
  </si>
  <si>
    <t>https://docs.google.com/document/d/1WrPJ4KrCFPrmRA_sOWtuX0EVZqCuwXrFXNG156MMgg8/view</t>
  </si>
  <si>
    <t>https://docs.google.com/document/d/132iX6of2Ew9uulQo0H6pjAESwQTxw1YNNpO3_NeRu8Y/edit?usp=sharing</t>
  </si>
  <si>
    <t>https://docs.google.com/document/d/132iX6of2Ew9uulQo0H6pjAESwQTxw1YNNpO3_NeRu8Y/pub</t>
  </si>
  <si>
    <t>https://docs.google.com/document/d/132iX6of2Ew9uulQo0H6pjAESwQTxw1YNNpO3_NeRu8Y/view</t>
  </si>
  <si>
    <t>renting a photo booth in Culver City</t>
  </si>
  <si>
    <t>https://docs.google.com/document/d/13lGhlFHvhvVkLtw67kZ5q_KAUAnljQxxRBa0pMOaoX4/edit?usp=sharing</t>
  </si>
  <si>
    <t>renting a photo booth in Culver City pub</t>
  </si>
  <si>
    <t>https://docs.google.com/document/d/13lGhlFHvhvVkLtw67kZ5q_KAUAnljQxxRBa0pMOaoX4/pub</t>
  </si>
  <si>
    <t>renting a photo booth in Culver City view</t>
  </si>
  <si>
    <t>https://docs.google.com/document/d/13lGhlFHvhvVkLtw67kZ5q_KAUAnljQxxRBa0pMOaoX4/view</t>
  </si>
  <si>
    <t>rent a photobooth Culver City</t>
  </si>
  <si>
    <t>https://docs.google.com/document/d/1Si1E81fncS4QExO1j4-ZI8RWCm3WGFbBBdw9SS2vPeM/edit?usp=sharing</t>
  </si>
  <si>
    <t>rent a photobooth Culver City pub</t>
  </si>
  <si>
    <t>https://docs.google.com/document/d/1Si1E81fncS4QExO1j4-ZI8RWCm3WGFbBBdw9SS2vPeM/pub</t>
  </si>
  <si>
    <t>rent a photobooth Culver City view</t>
  </si>
  <si>
    <t>https://docs.google.com/document/d/1Si1E81fncS4QExO1j4-ZI8RWCm3WGFbBBdw9SS2vPeM/view</t>
  </si>
  <si>
    <t>photo booth rental package Culver City</t>
  </si>
  <si>
    <t>https://docs.google.com/document/d/1CZXf38h-vYO5LY5SPjjuhwgEshgdfYL6wmDgAzlyhmM/edit?usp=sharing</t>
  </si>
  <si>
    <t>photo booth rental package Culver City pub</t>
  </si>
  <si>
    <t>https://docs.google.com/document/d/1CZXf38h-vYO5LY5SPjjuhwgEshgdfYL6wmDgAzlyhmM/pub</t>
  </si>
  <si>
    <t>photo booth rental package Culver City view</t>
  </si>
  <si>
    <t>https://docs.google.com/document/d/1CZXf38h-vYO5LY5SPjjuhwgEshgdfYL6wmDgAzlyhmM/view</t>
  </si>
  <si>
    <t>photobooth for rent Culver City</t>
  </si>
  <si>
    <t>https://docs.google.com/document/d/1qMBiFTqEtpF0l02JllV0wJMDG-XuY09vA7qRYjnvmCs/edit?usp=sharing</t>
  </si>
  <si>
    <t>photobooth for rent Culver City pub</t>
  </si>
  <si>
    <t>https://docs.google.com/document/d/1qMBiFTqEtpF0l02JllV0wJMDG-XuY09vA7qRYjnvmCs/pub</t>
  </si>
  <si>
    <t>photobooth for rent Culver City view</t>
  </si>
  <si>
    <t>https://docs.google.com/document/d/1qMBiFTqEtpF0l02JllV0wJMDG-XuY09vA7qRYjnvmCs/view</t>
  </si>
  <si>
    <t>photo booths rent Culver City</t>
  </si>
  <si>
    <t>https://docs.google.com/document/d/1uLcOWIRwSe8JflS9lKm8Hs5VU8JLK2rnCOypo5kxbMY/edit?usp=sharing</t>
  </si>
  <si>
    <t>photo booths rent Culver City pub</t>
  </si>
  <si>
    <t>https://docs.google.com/document/d/1uLcOWIRwSe8JflS9lKm8Hs5VU8JLK2rnCOypo5kxbMY/pub</t>
  </si>
  <si>
    <t>photo booths rent Culver City view</t>
  </si>
  <si>
    <t>https://docs.google.com/document/d/1uLcOWIRwSe8JflS9lKm8Hs5VU8JLK2rnCOypo5kxbMY/view</t>
  </si>
  <si>
    <t>https://docs.google.com/document/d/1JXU-T6ozH4KAYtMmZYIQGFEH9eFTkao7EtTTT-AAKTA/edit?usp=sharing</t>
  </si>
  <si>
    <t>https://docs.google.com/document/d/1JXU-T6ozH4KAYtMmZYIQGFEH9eFTkao7EtTTT-AAKTA/pub</t>
  </si>
  <si>
    <t>https://docs.google.com/document/d/1JXU-T6ozH4KAYtMmZYIQGFEH9eFTkao7EtTTT-AAKTA/view</t>
  </si>
  <si>
    <t>corporate event photo booth Culver City</t>
  </si>
  <si>
    <t>https://docs.google.com/document/d/1Z_TGqOFK2C7-p8jGb9Ja3Zo2LECa4_-NUm_ATgoNc_I/edit?usp=sharing</t>
  </si>
  <si>
    <t>corporate event photo booth Culver City pub</t>
  </si>
  <si>
    <t>https://docs.google.com/document/d/1Z_TGqOFK2C7-p8jGb9Ja3Zo2LECa4_-NUm_ATgoNc_I/pub</t>
  </si>
  <si>
    <t>corporate event photo booth Culver City view</t>
  </si>
  <si>
    <t>https://docs.google.com/document/d/1Z_TGqOFK2C7-p8jGb9Ja3Zo2LECa4_-NUm_ATgoNc_I/view</t>
  </si>
  <si>
    <t>comment</t>
  </si>
  <si>
    <t>https://docs.google.com/spreadsheets/d/1uZEdB9UO2JI9fENQx4bHuXWK4ZCd0N8pURqpCYZEF94/edit?disco=AAABOtUdw68</t>
  </si>
  <si>
    <t>https://docs.google.com/drawings/d/11lnnHT29h6QpBn96lLxQTfNDzVm2kiQV9_xRDs89HM4/edit?disco=AAABSuPLQ8I</t>
  </si>
  <si>
    <t>https://docs.google.com/document/d/1Z_TGqOFK2C7-p8jGb9Ja3Zo2LECa4_-NUm_ATgoNc_I/edit?disco=AAABSVVk5ZI</t>
  </si>
  <si>
    <t>https://docs.google.com/document/d/1JXU-T6ozH4KAYtMmZYIQGFEH9eFTkao7EtTTT-AAKTA/edit?disco=AAABSUtUKNI</t>
  </si>
  <si>
    <t>https://docs.google.com/document/d/1uLcOWIRwSe8JflS9lKm8Hs5VU8JLK2rnCOypo5kxbMY/edit?disco=AAABScvzDQw</t>
  </si>
  <si>
    <t>https://docs.google.com/document/d/1qMBiFTqEtpF0l02JllV0wJMDG-XuY09vA7qRYjnvmCs/edit?disco=AAABSda4Dfk</t>
  </si>
  <si>
    <t>https://docs.google.com/document/d/1CZXf38h-vYO5LY5SPjjuhwgEshgdfYL6wmDgAzlyhmM/edit?disco=AAABSa4_LaA</t>
  </si>
  <si>
    <t>https://docs.google.com/document/d/1Si1E81fncS4QExO1j4-ZI8RWCm3WGFbBBdw9SS2vPeM/edit?disco=AAABOt9Z6wI</t>
  </si>
  <si>
    <t>https://docs.google.com/document/d/13lGhlFHvhvVkLtw67kZ5q_KAUAnljQxxRBa0pMOaoX4/edit?disco=AAABOuFQUCw</t>
  </si>
  <si>
    <t>https://docs.google.com/document/d/132iX6of2Ew9uulQo0H6pjAESwQTxw1YNNpO3_NeRu8Y/edit?disco=AAABSdIVTuk</t>
  </si>
  <si>
    <t>https://docs.google.com/document/d/1WrPJ4KrCFPrmRA_sOWtuX0EVZqCuwXrFXNG156MMgg8/edit?disco=AAABOu13WiE</t>
  </si>
  <si>
    <t>https://docs.google.com/document/d/1ytRcisKyvl1dOHZg-FIECQvLWz2PpQuihFzogJujTsc/edit?disco=AAABSdeZ2cw</t>
  </si>
  <si>
    <t>https://docs.google.com/document/d/12JHPMRYAt3LQhVa_OJc7HrUelFGWUFmEmv4RYMEhLBM/edit?disco=AAABSctxZIo</t>
  </si>
  <si>
    <t>https://docs.google.com/document/d/1r4V8oTRZgVM82NyjLDy2dZSoeYq26G1C55FzZ7ExPvY/edit?disco=AAABSav6-VM</t>
  </si>
  <si>
    <t>https://docs.google.com/document/d/1Kn61aHZ5KeQ2iswcHlCppMz1D8cJr68SICTf10qS75o/edit?disco=AAABSdZOMIA</t>
  </si>
  <si>
    <t>https://docs.google.com/document/d/1HeiK7FYJgP6eglQEW2kcGoVoWNLU4mrRvU7tLvj0UC8/edit?disco=AAABScx8rl8</t>
  </si>
  <si>
    <t>https://docs.google.com/document/d/10stSAr1c96Aa1pITgzihywj2Pq4AGyud4us6f_gz724/edit?disco=AAABSdwEJZs</t>
  </si>
  <si>
    <t>https://docs.google.com/document/d/1PzumXyMmY5d0k_X4MuarpWM8-XDQTXC_1mCkPqnykLQ/edit?disco=AAABSbcXMm0</t>
  </si>
  <si>
    <t>https://docs.google.com/document/d/1Jk9pVtj3Am0cKDZ5ycxm-qa29wTdxoiimToWArPRs2k/edit?disco=AAABOu97Pc4</t>
  </si>
  <si>
    <t>https://docs.google.com/document/d/1B_mJQN1cUMAxWuo028f7W_28BQo_5hPxRwR8D9-sN7Q/edit?disco=AAABSbm-foY</t>
  </si>
  <si>
    <t>https://docs.google.com/document/d/1Fn5zadYY9szYZPH0u6F3kusP0bs5hUQE4XlafIgV9Qw/edit?disco=AAABSdfl0_g</t>
  </si>
  <si>
    <t>https://docs.google.com/document/d/13oANLKxsnKf-P_UJz1Ti1btRDMbiZycfdl955jXXBCA/edit?disco=AAABSa0TVU4</t>
  </si>
  <si>
    <t>https://docs.google.com/document/d/18X_aBHdfg2-imz0uQvFOq561Fxx4n-5xp3gdHQvL8jk/edit?disco=AAABSbtpzHA</t>
  </si>
  <si>
    <t>https://docs.google.com/presentation/d/1LiVt-tNBBXK3MB-3PqrwcpCeSmNgf0CX87PcPtYBx6I/edit?disco=AAABSeIkImM</t>
  </si>
  <si>
    <t>pdf</t>
  </si>
  <si>
    <t>photo booth for rental in Culver City-photo booth for rental in Culver City.pdf</t>
  </si>
  <si>
    <t>https://drive.google.com/file/d/1jqJpkJVgejhOM_Gs_Cjbvg4xb2ydSq5R/view?usp=sharing</t>
  </si>
  <si>
    <t>csv</t>
  </si>
  <si>
    <t>photo booth for rental in Culver City-photo booth for rental in Culver City.csv</t>
  </si>
  <si>
    <t>https://drive.google.com/file/d/1xRS45DoNkbL7Rb0za0fgH3iWyaV9Q2gS/view?usp=sharing</t>
  </si>
  <si>
    <t>ods</t>
  </si>
  <si>
    <t>photo booth for rental in Culver City-photo booth for rental in Culver City.ods</t>
  </si>
  <si>
    <t>https://drive.google.com/file/d/1tfXzILBPepkRKghdjiEf-lVfJLJbPj83/view?usp=sharing</t>
  </si>
  <si>
    <t>tsv</t>
  </si>
  <si>
    <t>photo booth for rental in Culver City-photo booth for rental in Culver City.tsv</t>
  </si>
  <si>
    <t>https://drive.google.com/file/d/17PHH0h94p_IwIjV5u7LEhnHc5eV1SsU7/view?usp=sharing</t>
  </si>
  <si>
    <t>xlsx</t>
  </si>
  <si>
    <t>photo booth for rental in Culver City-photo booth for rental in Culver City.xlsx</t>
  </si>
  <si>
    <t>https://docs.google.com/spreadsheets/d/1gIWgLxGjPB5Od1Pem8Penlhy1IcmxQWL/edit?usp=sharing&amp;ouid=115602453726005426174&amp;rtpof=true&amp;sd=true</t>
  </si>
  <si>
    <t>photo booth for rental in Culver City-Keywords.pdf</t>
  </si>
  <si>
    <t>https://drive.google.com/file/d/1ZnH4Bte60rPwuRVQ7AewrHmk845f089n/view?usp=sharing</t>
  </si>
  <si>
    <t>photo booth for rental in Culver City-Keywords.csv</t>
  </si>
  <si>
    <t>https://drive.google.com/file/d/1uyESDP-4HTCAuw0EMMpdCDyStWQ0nHBe/view?usp=sharing</t>
  </si>
  <si>
    <t>photo booth for rental in Culver City-Keywords.ods</t>
  </si>
  <si>
    <t>https://drive.google.com/file/d/1gvqcCwfz7Jp8UiNV8a9Q3I7eJ_-cWvUM/view?usp=sharing</t>
  </si>
  <si>
    <t>photo booth for rental in Culver City-Keywords.tsv</t>
  </si>
  <si>
    <t>https://drive.google.com/file/d/12PdswYCgrHbp-AjlCQ0SzeXm0vLAcVvR/view?usp=sharing</t>
  </si>
  <si>
    <t>photo booth for rental in Culver City-Keywords.xlsx</t>
  </si>
  <si>
    <t>https://docs.google.com/spreadsheets/d/1DLMVBjtaNK4j7lMn5lIEMh-q2W15JkZg/edit?usp=sharing&amp;ouid=115602453726005426174&amp;rtpof=true&amp;sd=true</t>
  </si>
  <si>
    <t>photo booth for rental in Culver City-Content.pdf</t>
  </si>
  <si>
    <t>https://drive.google.com/file/d/1fj35o9QsvXdAmeP7B0vzDjZQLnn5pJBt/view?usp=sharing</t>
  </si>
  <si>
    <t>photo booth for rental in Culver City-Content.csv</t>
  </si>
  <si>
    <t>https://drive.google.com/file/d/1DraYPkHsXtps71NeoiS0Ar_4HNmUDD-2/view?usp=sharing</t>
  </si>
  <si>
    <t>photo booth for rental in Culver City-Content.ods</t>
  </si>
  <si>
    <t>https://drive.google.com/file/d/1z9Z_ZjLUFrb9-ZvmmVhOGGjHkmGli5bn/view?usp=sharing</t>
  </si>
  <si>
    <t>photo booth for rental in Culver City-Content.tsv</t>
  </si>
  <si>
    <t>https://drive.google.com/file/d/1T8W0Ll0yjdAec11mnm7DzmuACPGtuy2x/view?usp=sharing</t>
  </si>
  <si>
    <t>photo booth for rental in Culver City-Content.xlsx</t>
  </si>
  <si>
    <t>https://docs.google.com/spreadsheets/d/1BFmZ7tHCfMD4QIq3JSWWU-1bNTRc7bSC/edit?usp=sharing&amp;ouid=115602453726005426174&amp;rtpof=true&amp;sd=true</t>
  </si>
  <si>
    <t>photo booth for rental in Culver City-Calendar Events.pdf</t>
  </si>
  <si>
    <t>https://drive.google.com/file/d/1-yCbEYS6OwEyD8G6i1ALk36kaMWdwiPF/view?usp=sharing</t>
  </si>
  <si>
    <t>photo booth for rental in Culver City-Calendar Events.csv</t>
  </si>
  <si>
    <t>https://drive.google.com/file/d/17Qh3fTnJ6gxKmjzXyM_etilYbZX3r0n0/view?usp=sharing</t>
  </si>
  <si>
    <t>photo booth for rental in Culver City-Calendar Events.ods</t>
  </si>
  <si>
    <t>https://drive.google.com/file/d/1p6tLsojAW_gejMeEMTmb0485aoNfi3uh/view?usp=sharing</t>
  </si>
  <si>
    <t>photo booth for rental in Culver City-Calendar Events.tsv</t>
  </si>
  <si>
    <t>https://drive.google.com/file/d/1gSS0yVPC77CWaE0ZDvYkvw3JTPbdAXDk/view?usp=sharing</t>
  </si>
  <si>
    <t>photo booth for rental in Culver City-Calendar Events.xlsx</t>
  </si>
  <si>
    <t>https://docs.google.com/spreadsheets/d/1yEqPnu9o5Ox9TzHcPYpdZ5FnzaH4Wh6b/edit?usp=sharing&amp;ouid=115602453726005426174&amp;rtpof=true&amp;sd=true</t>
  </si>
  <si>
    <t>photo booth for rental in Culver City-RSS Feeds.pdf</t>
  </si>
  <si>
    <t>https://drive.google.com/file/d/1xUjrbZO2PlmYUTqfZgmFw80lWl5l2ooW/view?usp=sharing</t>
  </si>
  <si>
    <t>photo booth for rental in Culver City-RSS Feeds.csv</t>
  </si>
  <si>
    <t>https://drive.google.com/file/d/1yH30KCP1cdHOiDdp_-pzzCGhvbtZXSCy/view?usp=sharing</t>
  </si>
  <si>
    <t>photo booth for rental in Culver City-RSS Feeds.ods</t>
  </si>
  <si>
    <t>https://drive.google.com/file/d/1oITK3I-jYFxtwx_WWamGU-y2Sske-tZn/view?usp=sharing</t>
  </si>
  <si>
    <t>photo booth for rental in Culver City-RSS Feeds.tsv</t>
  </si>
  <si>
    <t>https://drive.google.com/file/d/1JdiiNNm_XpEWDQtlKS1GVOexCBq99d1c/view?usp=sharing</t>
  </si>
  <si>
    <t>photo booth for rental in Culver City-RSS Feeds.xlsx</t>
  </si>
  <si>
    <t>https://docs.google.com/spreadsheets/d/1CCxoPJDQJeHTlHP52IQsuRH7XbSj664t/edit?usp=sharing&amp;ouid=115602453726005426174&amp;rtpof=true&amp;sd=true</t>
  </si>
  <si>
    <t>rtf</t>
  </si>
  <si>
    <t>photo booth for rental in Culver City.rtf</t>
  </si>
  <si>
    <t>https://drive.google.com/file/d/1Mc5B6aVij9yvNr7hCLTnzK00Ra87V9Uy/view?usp=sharing</t>
  </si>
  <si>
    <t>txt</t>
  </si>
  <si>
    <t>photo booth for rental in Culver City.txt</t>
  </si>
  <si>
    <t>https://drive.google.com/file/d/11p05iC6bBbNDMJmPtZqiYfWM-NLos9HG/view?usp=sharing</t>
  </si>
  <si>
    <t>rent photo booth Culver City.rtf</t>
  </si>
  <si>
    <t>https://drive.google.com/file/d/1NHaTb1j9a96kUtfD2oP1DeSXSY8fnCd9/view?usp=sharing</t>
  </si>
  <si>
    <t>rent photo booth Culver City.txt</t>
  </si>
  <si>
    <t>https://drive.google.com/file/d/1Le66XWuu3KB_1gGzu76RsO8fUczrk5yj/view?usp=sharing</t>
  </si>
  <si>
    <t>Culver City photo booth.rtf</t>
  </si>
  <si>
    <t>https://drive.google.com/file/d/1DUTptN-rjirNfeQbiFTk3sHw0IONzbjs/view?usp=sharing</t>
  </si>
  <si>
    <t>Culver City photo booth.txt</t>
  </si>
  <si>
    <t>https://drive.google.com/file/d/1rKct-wBKCr10i2F7HS9CHYmdb2cpShkY/view?usp=sharing</t>
  </si>
  <si>
    <t>photobooth rental Culver City.rtf</t>
  </si>
  <si>
    <t>https://drive.google.com/file/d/1paoQcJwNch47qrzP-ya-CsiWhMIa6FY2/view?usp=sharing</t>
  </si>
  <si>
    <t>photobooth rental Culver City.txt</t>
  </si>
  <si>
    <t>https://drive.google.com/file/d/1lQ33Zyxf9fr1ZJGtT_7PuuWhI7y_-VLp/view?usp=sharing</t>
  </si>
  <si>
    <t>photo booth with backdrop Culver City.rtf</t>
  </si>
  <si>
    <t>https://drive.google.com/file/d/1VXFhPT4iQUPZDmRiw8mim0VsOEmRaqnq/view?usp=sharing</t>
  </si>
  <si>
    <t>photo booth with backdrop Culver City.txt</t>
  </si>
  <si>
    <t>https://drive.google.com/file/d/1kEfU9ExOi5UpuM2njhiAVPKYWWYOyo0p/view?usp=sharing</t>
  </si>
  <si>
    <t>renting a photo booth near Culver City.rtf</t>
  </si>
  <si>
    <t>https://drive.google.com/file/d/1DDHVT6Aw33U9s7Mw486Uwj9ZH6vnQU8P/view?usp=sharing</t>
  </si>
  <si>
    <t>renting a photo booth near Culver City.txt</t>
  </si>
  <si>
    <t>https://drive.google.com/file/d/1XtYpmy1V5_fFwFa5DQaFy--FnpEdkbGh/view?usp=sharing</t>
  </si>
  <si>
    <t>photo booth rental Culver City.rtf</t>
  </si>
  <si>
    <t>https://drive.google.com/file/d/1wIJVmfS6p1DBe_T_BxLow9NAR4s84aLM/view?usp=sharing</t>
  </si>
  <si>
    <t>photo booth rental Culver City.txt</t>
  </si>
  <si>
    <t>https://drive.google.com/file/d/1hAbo3BQXfOCXAcVWjk-V_IxlILMqk3xc/view?usp=sharing</t>
  </si>
  <si>
    <t>rental a photo booth Culver City.rtf</t>
  </si>
  <si>
    <t>https://drive.google.com/file/d/1ShLXL9uzhcT7WhVjZrwE0aMzxzc9ppI9/view?usp=sharing</t>
  </si>
  <si>
    <t>rental a photo booth Culver City.txt</t>
  </si>
  <si>
    <t>https://drive.google.com/file/d/1wuKKCM9KFi1Db0MbN5aPA55Pt-0e17uM/view?usp=sharing</t>
  </si>
  <si>
    <t>https://drive.google.com/file/d/17a1ZdXcwUJlrt-2P4Q4BFc44_YlSpFOz/view?usp=sharing</t>
  </si>
  <si>
    <t>https://drive.google.com/file/d/1xmR4b0-KVwnu_9OCC84l1aWCN0wA14Xe/view?usp=sharing</t>
  </si>
  <si>
    <t>photo booth for rent Culver City.rtf</t>
  </si>
  <si>
    <t>https://drive.google.com/file/d/1ilVV-KnMQHOagHfGwc1Crc6sbfSzQCPX/view?usp=sharing</t>
  </si>
  <si>
    <t>photo booth for rent Culver City.txt</t>
  </si>
  <si>
    <t>https://drive.google.com/file/d/1vMgO73pvUwMtbnSr2JW8p1xCP0jfqH_0/view?usp=sharing</t>
  </si>
  <si>
    <t>renting a photo booth Culver City.rtf</t>
  </si>
  <si>
    <t>https://drive.google.com/file/d/1-ae9FFBrb8VhZ3TLfkiMUlhU2JmE0Cw4/view?usp=sharing</t>
  </si>
  <si>
    <t>renting a photo booth Culver City.txt</t>
  </si>
  <si>
    <t>https://drive.google.com/file/d/1uZgD1LwP2U49B4OI2BF_VPyb_GU7X0Qs/view?usp=sharing</t>
  </si>
  <si>
    <t>https://drive.google.com/file/d/1aR8lEdpGoZceqrBzBjiaIThODA9UBj3-/view?usp=sharing</t>
  </si>
  <si>
    <t>https://drive.google.com/file/d/1Sdw5Rgaxry77WMJqYh_lopR41m0iXEUx/view?usp=sharing</t>
  </si>
  <si>
    <t>photo booth rentals Culver City.rtf</t>
  </si>
  <si>
    <t>https://drive.google.com/file/d/1dWbWDfMbGmyVHNyphizbW7UXKSn3eSYh/view?usp=sharing</t>
  </si>
  <si>
    <t>photo booth rentals Culver City.txt</t>
  </si>
  <si>
    <t>https://drive.google.com/file/d/1ADQc_w6IrKG-m7W2W0iSSxSD38cN0RVY/view?usp=sharing</t>
  </si>
  <si>
    <t>https://drive.google.com/file/d/1WQrAB6jLCGsnAO9pAmcrjP1ieeCxGt04/view?usp=sharing</t>
  </si>
  <si>
    <t>https://drive.google.com/file/d/1UaCIuqX2kbgp-yU9JWx7YnsbAdS8cC2J/view?usp=sharing</t>
  </si>
  <si>
    <t>renting a photo booth in Culver City.rtf</t>
  </si>
  <si>
    <t>https://drive.google.com/file/d/1b24stCxLcMvaE9_7FCKrpPOyZ1L0aHLs/view?usp=sharing</t>
  </si>
  <si>
    <t>renting a photo booth in Culver City.txt</t>
  </si>
  <si>
    <t>https://drive.google.com/file/d/1Px6XxgqJ1uXxHHMmXTeoiI3R8e5Hje4z/view?usp=sharing</t>
  </si>
  <si>
    <t>rent a photobooth Culver City.rtf</t>
  </si>
  <si>
    <t>https://drive.google.com/file/d/1zgjkpwPuT7Bk7MVvySoRYMAXiXENcooY/view?usp=sharing</t>
  </si>
  <si>
    <t>rent a photobooth Culver City.txt</t>
  </si>
  <si>
    <t>https://drive.google.com/file/d/1a24525iJ517Rb3-aCSVN6-1lfR70jgMU/view?usp=sharing</t>
  </si>
  <si>
    <t>photo booth rental package Culver City.rtf</t>
  </si>
  <si>
    <t>https://drive.google.com/file/d/1kEa3fhtG8Du9ax9akjW_-Ly7cG1lfzsD/view?usp=sharing</t>
  </si>
  <si>
    <t>photo booth rental package Culver City.txt</t>
  </si>
  <si>
    <t>https://drive.google.com/file/d/1sufDEglxjWgardkwAf36fjqP2G0TU6kn/view?usp=sharing</t>
  </si>
  <si>
    <t>photobooth for rent Culver City.rtf</t>
  </si>
  <si>
    <t>https://drive.google.com/file/d/1f84WWD54RejTQWjfR88VstnL_d7Pf-z4/view?usp=sharing</t>
  </si>
  <si>
    <t>photobooth for rent Culver City.txt</t>
  </si>
  <si>
    <t>https://drive.google.com/file/d/1eDOkSsCrt6avV_OdyvXBfum5Su1gN6JX/view?usp=sharing</t>
  </si>
  <si>
    <t>photo booths rent Culver City.rtf</t>
  </si>
  <si>
    <t>https://drive.google.com/file/d/18OVpZnNRjvlhwR-_R6BkugLb9HuSBCKN/view?usp=sharing</t>
  </si>
  <si>
    <t>photo booths rent Culver City.txt</t>
  </si>
  <si>
    <t>https://drive.google.com/file/d/17Yb1H3ZWFe94H3Q-gvz_-cMzghE41qAN/view?usp=sharing</t>
  </si>
  <si>
    <t>https://drive.google.com/file/d/1tcJuYxbFEL72aojOpn7mkT0d0mvf3qgY/view?usp=sharing</t>
  </si>
  <si>
    <t>https://drive.google.com/file/d/1e5_PVMpl0tWNJtc70fQondlH490al1VE/view?usp=sharing</t>
  </si>
  <si>
    <t>corporate event photo booth Culver City.rtf</t>
  </si>
  <si>
    <t>https://drive.google.com/file/d/1uCs5QBjSAoZvVAAQvMmu1ZpbK1Ss__oS/view?usp=sharing</t>
  </si>
  <si>
    <t>corporate event photo booth Culver City.txt</t>
  </si>
  <si>
    <t>https://drive.google.com/file/d/10uvZwWjtE9ky75bL83kdYbNXczW1qIsj/view?usp=sharing</t>
  </si>
  <si>
    <t>photo booth for rental in Culver City.pdf</t>
  </si>
  <si>
    <t>https://drive.google.com/file/d/1mMUWpV_3uTf2RgnoKgBbIeVuCHg9l8S6/view?usp=sharing</t>
  </si>
  <si>
    <t>rent photo booth Culver City.pdf</t>
  </si>
  <si>
    <t>https://drive.google.com/file/d/1mBt5yXDm1oQrQOEcLq1ktXuw75dtawy3/view?usp=sharing</t>
  </si>
  <si>
    <t>Culver City photo booth.pdf</t>
  </si>
  <si>
    <t>https://drive.google.com/file/d/1gZ7mE_TfUzvBlWtg1ceNTzOYHZ1OZt41/view?usp=sharing</t>
  </si>
  <si>
    <t>photobooth rental Culver City.pdf</t>
  </si>
  <si>
    <t>https://drive.google.com/file/d/18yPdE_b9SGkD87kfrc7l0KW7cuTntomi/view?usp=sharing</t>
  </si>
  <si>
    <t>photo booth with backdrop Culver City.pdf</t>
  </si>
  <si>
    <t>https://drive.google.com/file/d/1DkMCmfNi3blIXuTh-EjiPJvOiSKEC2Ae/view?usp=sharing</t>
  </si>
  <si>
    <t>renting a photo booth near Culver City.pdf</t>
  </si>
  <si>
    <t>https://drive.google.com/file/d/1tDESyptoaPqvSkSqzRVwTPllh-ps2msk/view?usp=sharing</t>
  </si>
  <si>
    <t>photo booth rental Culver City.pdf</t>
  </si>
  <si>
    <t>https://drive.google.com/file/d/1QLL1De4t9sT7fwpHuKGWQDljHwPA8la1/view?usp=sharing</t>
  </si>
  <si>
    <t>rental a photo booth Culver City.pdf</t>
  </si>
  <si>
    <t>https://drive.google.com/file/d/16X-LZafoKbzAVRhlJ-YHrEjBDgKzjpAw/view?usp=sharing</t>
  </si>
  <si>
    <t>https://drive.google.com/file/d/1VvBti9pSuzO-sW2OLEqSlMuf1HzJDZcB/view?usp=sharing</t>
  </si>
  <si>
    <t>photo booth for rent Culver City.pdf</t>
  </si>
  <si>
    <t>https://drive.google.com/file/d/1a4I0Y-1GGISHM2ykc3YW7C50OQqndJbz/view?usp=sharing</t>
  </si>
  <si>
    <t>renting a photo booth Culver City.pdf</t>
  </si>
  <si>
    <t>https://drive.google.com/file/d/18K1smY2hPGkICoexDRfIRAknt335AEYz/view?usp=sharing</t>
  </si>
  <si>
    <t>https://drive.google.com/file/d/13TBouMOJIIPmcqKKx59K-ZJFMmVkjHLh/view?usp=sharing</t>
  </si>
  <si>
    <t>photo booth rentals Culver City.pdf</t>
  </si>
  <si>
    <t>https://drive.google.com/file/d/16Pfq8SHW7L_phXepoWnFrOjSghMBrESj/view?usp=sharing</t>
  </si>
  <si>
    <t>https://drive.google.com/file/d/12V8cCywSwV9aRlibQB3p6EcqUaGpb0IF/view?usp=sharing</t>
  </si>
  <si>
    <t>renting a photo booth in Culver City.pdf</t>
  </si>
  <si>
    <t>https://drive.google.com/file/d/1bD311dAjJnMFVY6-FNTEnaoRbcVr1izh/view?usp=sharing</t>
  </si>
  <si>
    <t>rent a photobooth Culver City.pdf</t>
  </si>
  <si>
    <t>https://drive.google.com/file/d/1_FPUvOUhhvagPRH29fjjgQFS7KyHLjPs/view?usp=sharing</t>
  </si>
  <si>
    <t>photo booth rental package Culver City.pdf</t>
  </si>
  <si>
    <t>https://drive.google.com/file/d/1zA7XX7gd140_IMS5W7Pi1U8FEg3-hjyN/view?usp=sharing</t>
  </si>
  <si>
    <t>photobooth for rent Culver City.pdf</t>
  </si>
  <si>
    <t>https://drive.google.com/file/d/1X_s-E1r_74wF2fbX4Qj99LbuTSBFXmoI/view?usp=sharing</t>
  </si>
  <si>
    <t>photo booths rent Culver City.pdf</t>
  </si>
  <si>
    <t>https://drive.google.com/file/d/1CeABP2XQ0jLST-i1Cz9etBjDdwQzcUXv/view?usp=sharing</t>
  </si>
  <si>
    <t>https://drive.google.com/file/d/1RfuRU4_RlaJWxk-aokmcvNFDBCu70RLL/view?usp=sharing</t>
  </si>
  <si>
    <t>corporate event photo booth Culver City.pdf</t>
  </si>
  <si>
    <t>https://drive.google.com/file/d/1dWp0_axW9fbWOuxzCWRgPT7I3ZjBpNI2/view?usp=sharing</t>
  </si>
  <si>
    <t>docx</t>
  </si>
  <si>
    <t>photo booth for rental in Culver City.docx</t>
  </si>
  <si>
    <t>https://docs.google.com/document/d/1gLAF7RyjkMrECbeIU4KvUTgsewuqmk6W/edit?usp=sharing&amp;ouid=115602453726005426174&amp;rtpof=true&amp;sd=true</t>
  </si>
  <si>
    <t>rent photo booth Culver City.docx</t>
  </si>
  <si>
    <t>https://docs.google.com/document/d/1iZcdv5PNF7cDytr5oDJaZDQdgBYnHQCv/edit?usp=sharing&amp;ouid=115602453726005426174&amp;rtpof=true&amp;sd=true</t>
  </si>
  <si>
    <t>Culver City photo booth.docx</t>
  </si>
  <si>
    <t>https://docs.google.com/document/d/1uEH4uWe7MQf8_kqADg-8KSK52XUIQg5w/edit?usp=sharing&amp;ouid=115602453726005426174&amp;rtpof=true&amp;sd=true</t>
  </si>
  <si>
    <t>photobooth rental Culver City.docx</t>
  </si>
  <si>
    <t>https://docs.google.com/document/d/1Oz_NANgMXxsHL282coNjuGczjJc_Y2yW/edit?usp=sharing&amp;ouid=115602453726005426174&amp;rtpof=true&amp;sd=true</t>
  </si>
  <si>
    <t>photo booth with backdrop Culver City.docx</t>
  </si>
  <si>
    <t>https://docs.google.com/document/d/15brPm2fVhSZdlYOFJ3ZIHxBIzwiIUj2P/edit?usp=sharing&amp;ouid=115602453726005426174&amp;rtpof=true&amp;sd=true</t>
  </si>
  <si>
    <t>renting a photo booth near Culver City.docx</t>
  </si>
  <si>
    <t>https://docs.google.com/document/d/17bU0N6F4mULErYezleFVZre-UKS2ppyC/edit?usp=sharing&amp;ouid=115602453726005426174&amp;rtpof=true&amp;sd=true</t>
  </si>
  <si>
    <t>photo booth rental Culver City.docx</t>
  </si>
  <si>
    <t>https://docs.google.com/document/d/1HC0xuhPXTk9nqpKaJ2U5wQGwBjB4ljfz/edit?usp=sharing&amp;ouid=115602453726005426174&amp;rtpof=true&amp;sd=true</t>
  </si>
  <si>
    <t>rental a photo booth Culver City.docx</t>
  </si>
  <si>
    <t>https://docs.google.com/document/d/1SIc_5IHq5cYzUHrZQzE9SPuWyywstyHM/edit?usp=sharing&amp;ouid=115602453726005426174&amp;rtpof=true&amp;sd=true</t>
  </si>
  <si>
    <t>https://docs.google.com/document/d/1bxTttRXgsNtsiRUPKE4Bgl18ZikNPrPB/edit?usp=sharing&amp;ouid=115602453726005426174&amp;rtpof=true&amp;sd=true</t>
  </si>
  <si>
    <t>photo booth for rent Culver City.docx</t>
  </si>
  <si>
    <t>https://docs.google.com/document/d/1V_q-7FHxUVAzGuVp9ybzBxdPbSMKYodo/edit?usp=sharing&amp;ouid=115602453726005426174&amp;rtpof=true&amp;sd=true</t>
  </si>
  <si>
    <t>renting a photo booth Culver City.docx</t>
  </si>
  <si>
    <t>https://docs.google.com/document/d/14hEuD44Ze_S3Fsk2DujzJUO4J7utxVjw/edit?usp=sharing&amp;ouid=115602453726005426174&amp;rtpof=true&amp;sd=true</t>
  </si>
  <si>
    <t>https://docs.google.com/document/d/1tl7ksFv1Vyo-aXv6seIP2h8yegrFpns8/edit?usp=sharing&amp;ouid=115602453726005426174&amp;rtpof=true&amp;sd=true</t>
  </si>
  <si>
    <t>photo booth rentals Culver City.docx</t>
  </si>
  <si>
    <t>https://docs.google.com/document/d/1QnrlCWQEgoqH5DjZGA5Guey8iim2bCEU/edit?usp=sharing&amp;ouid=115602453726005426174&amp;rtpof=true&amp;sd=true</t>
  </si>
  <si>
    <t>https://docs.google.com/document/d/131utdM8sR4ojJQARpJQnWOSlUrh43l5q/edit?usp=sharing&amp;ouid=115602453726005426174&amp;rtpof=true&amp;sd=true</t>
  </si>
  <si>
    <t>renting a photo booth in Culver City.docx</t>
  </si>
  <si>
    <t>https://docs.google.com/document/d/1PcyewmqdIHVhPpy6XL9gzzSYrq-oKnXV/edit?usp=sharing&amp;ouid=115602453726005426174&amp;rtpof=true&amp;sd=true</t>
  </si>
  <si>
    <t>rent a photobooth Culver City.docx</t>
  </si>
  <si>
    <t>https://docs.google.com/document/d/1np95ifzMxQLPk0--RA035lVyJ_IUzktf/edit?usp=sharing&amp;ouid=115602453726005426174&amp;rtpof=true&amp;sd=true</t>
  </si>
  <si>
    <t>photo booth rental package Culver City.docx</t>
  </si>
  <si>
    <t>https://docs.google.com/document/d/17adxLrHjmXa1Goxvq3Ed4pBOzI5nrdDz/edit?usp=sharing&amp;ouid=115602453726005426174&amp;rtpof=true&amp;sd=true</t>
  </si>
  <si>
    <t>photobooth for rent Culver City.docx</t>
  </si>
  <si>
    <t>https://docs.google.com/document/d/19QUgnW9UdpoTOSMj8AuKeYfN7Te41mq8/edit?usp=sharing&amp;ouid=115602453726005426174&amp;rtpof=true&amp;sd=true</t>
  </si>
  <si>
    <t>photo booths rent Culver City.docx</t>
  </si>
  <si>
    <t>https://docs.google.com/document/d/1f8eiyW4Sup5y9W1fTC62c24BRmuIs5KF/edit?usp=sharing&amp;ouid=115602453726005426174&amp;rtpof=true&amp;sd=true</t>
  </si>
  <si>
    <t>https://docs.google.com/document/d/1N8g_qCCp8H4W2Fqon-94Kk-s_Ll4VYZa/edit?usp=sharing&amp;ouid=115602453726005426174&amp;rtpof=true&amp;sd=true</t>
  </si>
  <si>
    <t>corporate event photo booth Culver City.docx</t>
  </si>
  <si>
    <t>https://docs.google.com/document/d/1_XRMG7hvArCplJQRC1HFoODL2mKCHREt/edit?usp=sharing&amp;ouid=115602453726005426174&amp;rtpof=true&amp;sd=true</t>
  </si>
  <si>
    <t>https://drive.google.com/file/d/1JehVs0qnXdHO_PhuaUsEXkFgfCAj7rsa/view?usp=sharing</t>
  </si>
  <si>
    <t>pptx</t>
  </si>
  <si>
    <t>photo booth for rental in Culver City.pptx</t>
  </si>
  <si>
    <t>https://docs.google.com/presentation/d/17qvmBsVHbr7Xp33txu_MvC69snbe3T3d/edit?usp=sharing&amp;ouid=115602453726005426174&amp;rtpof=true&amp;sd=true</t>
  </si>
  <si>
    <t>odp</t>
  </si>
  <si>
    <t>photo booth for rental in Culver City.odp</t>
  </si>
  <si>
    <t>https://drive.google.com/file/d/1P4heO8W5cCH8ziH5FS7gRuaJjWBFtPk7/view?usp=sharing</t>
  </si>
  <si>
    <t>https://drive.google.com/file/d/1-3I1NHSTH_-4JdD_NXNZrqyxVLKfiE_Z/view?usp=sharing</t>
  </si>
  <si>
    <t>keyword</t>
  </si>
  <si>
    <t>article</t>
  </si>
  <si>
    <t xml:space="preserve">Just {following|subsequent to|behind|later than|past|gone|once|when|as soon as|considering|taking into account|with|bearing in mind|taking into consideration|afterward|subsequently|later|next|in the manner of|in imitation of|similar to|like|in the same way as} Dining out, not {all|every} 360 video booth rentals {close|near} San Gabriel are similar. {following|subsequent to|behind|later than|past|gone|once|when|as soon as|considering|taking into account|with|bearing in mind|taking into consideration|afterward|subsequently|later|next|in the manner of|in imitation of|similar to|like|in the same way as} our best {atmosphere|feel|setting|environment|mood|vibes|character|air|quality|tone} photo booth services, we hand crafted the best {atmosphere|feel|setting|environment|mood|vibes|character|air|quality|tone} spinner platform and slow {action|movement|motion|bustle|commotion|doings|goings-on|pursuit|interest|hobby|occupation|leisure interest|endeavor|pastime} video gear to {make|create} {definite|certain|sure|positive|determined|clear|distinct} your slomo Videos are the best in al of San Gabriel and the 626 area. Our {right of entry|admission|right to use|admittance|entre|contact|way in|entrance|entry|approach|gate|door|get into|retrieve|open|log on|read|edit|gain access to} {ventilate|air|let breathe|expose|freshen} Photo Booths, Selfie Stations, Video booths and 360 Photo Booths are {in fact|really|in point of fact|in reality|truly|essentially} one of a kind, and are crafted using {unaccompanied|by yourself|on your own|single-handedly|unaided|without help|only|and no-one else|lonely|lonesome|abandoned|deserted|isolated|forlorn|solitary} the best materials {concerning|regarding|in relation to|on the subject of|on|with reference to|as regards|a propos|vis--vis|re|approximately|roughly|in the region of|around|almost|nearly|approaching|not far off from|on the order of|going on for|in this area|roughly speaking|more or less|something like|just about|all but} Los Angeles. Unlike the {lower|demean|degrade|belittle|humiliate|subjugate} {atmosphere|feel|setting|environment|mood|vibes|character|air|quality|tone} made in China booths that are a dime a dozen, our unique booths are handcrafted, professionally made and will {see|look} {fabulous|wonderful|fantastic|astonishing|astounding|extraordinary} at your {next-door|adjacent|neighboring|next|bordering} {matter|issue|concern|business|situation|event|thing} {concerning|regarding|in relation to|on the subject of|on|with reference to|as regards|a propos|vis--vis|re|approximately|roughly|in the region of|around|almost|nearly|approaching|not far off from|on the order of|going on for|in this area|roughly speaking|more or less|something like|just about|all but} San Gabriel. Guests can text or email after each photo booth session to {get|acquire} their pics instantly {on|upon} their phones. Guests can {plus|in addition to|as well as|with|along with|furthermore|moreover|also|then|after that|afterward|next|as a consequence} Text and Email the photos and boomerang GIFs at the booth using our {simple|easy} to use Photo Booth software. We {unaccompanied|by yourself|on your own|single-handedly|unaided|without help|only|and no-one else|lonely|lonesome|abandoned|deserted|isolated|forlorn|solitary} use the best {atmosphere|feel|setting|environment|mood|vibes|character|air|quality|tone} multimedia equipment that offers the best for {activities|actions|events|happenings|goings-on|deeds|comings and goings|undertakings|endeavors} in Los Angeles and {have enough money|pay for|have the funds for|manage to pay for|find the money for|come up with the money for|meet the expense of|give|offer|present|allow|provide} High-end {following|subsequent to|behind|later than|past|gone|once|when|as soon as|considering|taking into account|with|bearing in mind|taking into consideration|afterward|subsequently|later|next|in the manner of|in imitation of|similar to|like|in the same way as} social media integration and {} we are a photo entertainment company that specializes in studio lighting techniques. Our photo booth Pictures are the highest {atmosphere|feel|setting|environment|mood|vibes|character|air|quality|tone} in Los Angeles and {all|every} of {yellowish-brown|orangey|tawny|ocher|orange|yellow} County, are in focus and {definite|certain|sure|positive|determined|clear|distinct} {following|subsequent to|behind|later than|past|gone|once|when|as soon as|considering|taking into account|with|bearing in mind|taking into consideration|afterward|subsequently|later|next|in the manner of|in imitation of|similar to|like|in the same way as} proper studio lighting. We {plus|in addition to|as well as|with|along with|furthermore|moreover|also|then|after that|afterward|next|as a consequence} {have enough money|pay for|have the funds for|manage to pay for|find the money for|come up with the money for|meet the expense of|give|offer|present|allow|provide} the {totally|completely|utterly|extremely|entirely|enormously|very|definitely|certainly|no question|agreed|unconditionally|unquestionably|categorically} best in unique or custom options to customize the print designs using your brand, logo and theme. We have a {big|huge} selection of backdrops that are some of the finest available, and will {have enough money|pay for|have the funds for|manage to pay for|find the money for|come up with the money for|meet the expense of|give|offer|present|allow|provide} a {good|great} and fun {habit|mannerism|way|quirk|showing off|pretentiousness|exaggeration|pretension|artifice} to {entertain|occupy|keep busy|interest|absorb|engross|keep amused|make laugh|make smile|charm|please|divert} for any occasion Our 360 booths are a {good|great} ice breaker for guests here in the San Gabriel Valley, and we have a bunch of {exchange|swap|interchange|rotate|every other|alternating|every second|vary|swing|oscillate|alternative|substitute|different|substitute|stand-in|alternative} looks to {have the same opinion|concur|be in agreement|see eye to eye|be of the same mind|be of the same opinion|consent|say yes|fall in with|assent|acquiesce|accede|grant|permit|allow|go along with|get along with|reach agreement|come to an agreement|come to an understanding|settle|reach a decision|approve|decide|correspond|match|be the same|tie in|harmonize|be consistent with} your 626 event. Also, the customer {help|assist|support|abet|give support to|minister to|relieve|serve|sustain|facilitate|promote|encourage|further|advance|foster|bolster|assistance|help|support|relief|benefits|encouragement|service|utility} experience we {have enough money|pay for|have the funds for|manage to pay for|find the money for|come up with the money for|meet the expense of|give|offer|present|allow|provide} guaranteed to {make|create} your corporate event, wedding or {additional|extra|supplementary|further|new|other} occasion unforgettable, and to {save|keep} the photo booth fun for you and your guests. Lastly, {though|even though|even if|while} creating lasting memories, we will {make|create} {definite|certain|sure|positive|determined|clear|distinct} youll {get|acquire} lab-quality photos from the {right of entry|admission|right to use|admittance|entre|contact|way in|entrance|entry|approach|gate|door|get into|retrieve|open|log on|read|edit|gain access to} {ventilate|air|let breathe|expose|freshen} photo booth. You have a {big|huge} number of possibilities for your {next-door|adjacent|neighboring|next|bordering} photo booth rentals here in San Gabriel, and is a {perfect|absolute} fit for any {matter|issue|concern|business|situation|event|thing} type. Our Photo booths {make|create} a customized experience for any event,
and Best Photo Booths Fun For {all|every} Ages and we {tribute|honor|great compliment|rave review|award|praise} Winning {help|assist|support|abet|give support to|minister to|relieve|serve|sustain|facilitate|promote|encourage|further|advance|foster|bolster|assistance|help|support|relief|benefits|encouragement|service|utility} that is unmatched. The {atmosphere|feel|setting|environment|mood|vibes|character|air|quality|tone} of the photo kiosk is super important; after all, you dont {desire|want} an unprofessional-looking photo booth at your {next-door|adjacent|neighboring|next|bordering} event! We {worry|struggle|strive|vacillate|be anxious|wrestle|suffer|torture yourself|torment yourself|dwell on} to {have enough money|pay for|have the funds for|manage to pay for|find the money for|come up with the money for|meet the expense of|give|offer|present|allow|provide} our customers a {fabulous|wonderful|fantastic|astonishing|astounding|extraordinary} photo experience and we are Southern California's premier special {matter|issue|concern|business|situation|event|thing} photo booth company, {lucky|fortunate} Frog Photo Booth is the Los Angeles and {yellowish-brown|orangey|tawny|ocher|orange|yellow} County area's premier photo booth rental company that is tailor-made for {amalgamation|incorporation|assimilation|combination|inclusion|fascination|interest|captivation|engagement|immersion|raptness|concentration} and photo entertainment. Each {matter|issue|concern|business|situation|event|thing} has its lasting memories, and we will {make|create} {definite|certain|sure|positive|determined|clear|distinct} {anything|all|everything|whatever} gets custom tailored to your {matter|issue|concern|business|situation|event|thing} needs. Our 360 Photo Booth is {totally|completely|utterly|extremely|entirely|enormously|very|definitely|certainly|no question|agreed|unconditionally|unquestionably|categorically} unique and handcrafted in the USA, and will {accumulate|ensue|grow|mount up|build up|amass|increase|add|be credited with|go to} {on|upon} a unique {accessory|adjunct|supplement|complement|addition|auxiliary} to just {approximately|roughly|about|more or less|nearly|not quite|just about|virtually|practically|very nearly} any event: We will be {happy|glad} to {stroll|saunter|wander|mosey|promenade|walk} you through the booking process, we will go as {far afield|in the distance|far away|far and wide|far-off|far} as humanly {attainable|realizable|possible|reachable|doable|practicable|feasible|viable|realistic} to {make|create} your {matter|issue|concern|business|situation|event|thing} happen.
A GIF is a fun, short, looping video {cut|clip} that is fun to make, and animates a series of photos into one {moving|touching|upsetting|distressing|disturbing|heartwarming} picture. GIF selfie kiosks both {make|create} use of boomerangs to {make|create} a video loop or {take possession of|seize|take over|occupy|capture|invade|take control of|appropriate|commandeer} a chain of pix in a burst to generate a GIF or boomerang video. {} {} Photo kiosks will {permit|allow} more {relationships|dealings|associations|contact|interaction} {following|subsequent to|behind|later than|past|gone|once|when|as soon as|considering|taking into account|with|bearing in mind|taking into consideration|afterward|subsequently|later|next|in the manner of|in imitation of|similar to|like|in the same way as} your celebration visitors and {make|create} a sharable video that everybody can enjoy instantly. Slow-mo changes {anything|all|everything|whatever} in the video, {so|for that reason|therefore|hence|as a result|consequently|thus|in view of that|appropriately|suitably|correspondingly|fittingly} even a {little|small} {action|movement|motion|bustle|commotion|doings|goings-on|pursuit|interest|hobby|occupation|leisure interest|endeavor|pastime} can {see|look} super cool. {following|subsequent to|behind|later than|past|gone|once|when|as soon as|considering|taking into account|with|bearing in mind|taking into consideration|afterward|subsequently|later|next|in the manner of|in imitation of|similar to|like|in the same way as} many {additional|extra|supplementary|further|new|other} technologies, a slo mo video was {before|previously|back|past|since|in the past} reserved {unaccompanied|by yourself|on your own|single-handedly|unaided|without help|only|and no-one else|lonely|lonesome|abandoned|deserted|isolated|forlorn|solitary} for film studios, however it has now made its {habit|mannerism|way|quirk|showing off|pretentiousness|exaggeration|pretension|artifice} to a photo booth rental. {} {} Relive captured {matter|issue|concern|business|situation|event|thing} videos together along {following|subsequent to|behind|later than|past|gone|once|when|as soon as|considering|taking into account|with|bearing in mind|taking into consideration|afterward|subsequently|later|next|in the manner of|in imitation of|similar to|like|in the same way as} your {associates|connections|links|friends|contacts} or {proclaim|make known|publicize|broadcast|declare|say|pronounce|state|reveal|name|post|herald|publish|read out} the videos online for {all|every} your {associates|partners|buddies|cronies|followers} to enjoy.
Choose the maximum {satisfactory|suitable|good enough|adequate|up to standard|tolerable|okay|all right|usual|standard|conventional|customary|normal|within acceptable limits|pleasing|welcome|gratifying|agreeable|enjoyable} {place|area} {on|upon} your video booth setup; usually {concerning|regarding|in relation to|on the subject of|on|with reference to|as regards|a propos|vis--vis|re|approximately|roughly|in the region of|around|almost|nearly|approaching|not far off from|on the order of|going on for|in this area|roughly speaking|more or less|something like|just about|all but} 15 ft x 15 ft works great. {} Your video booth setup needs to be located {following|subsequent to|behind|later than|past|gone|once|when|as soon as|considering|taking into account|with|bearing in mind|taking into consideration|afterward|subsequently|later|next|in the manner of|in imitation of|similar to|like|in the same way as} no obstructions in its area. Our 360 photo booth rental is more than just a {satisfactory|suitable|good enough|adequate|up to standard|tolerable|okay|all right|usual|standard|conventional|customary|normal|within acceptable limits|pleasing|welcome|gratifying|agreeable|enjoyable} {right of entry|admission|right to use|admittance|entre|contact|way in|entrance|entry|approach|gate|door|get into|retrieve|open|log on|read|edit|gain access to} {ventilate|air|let breathe|expose|freshen} photo booth; It will {have enough money|pay for|have the funds for|manage to pay for|find the money for|come up with the money for|meet the expense of|give|offer|present|allow|provide} a unique video experience and {permit|allow} you to {take possession of|seize|take over|occupy|capture|invade|take control of|appropriate|commandeer} your {matter|issue|concern|business|situation|event|thing} in a {collective|total|combined|cumulative|amassed|summative|comprehensive|total|collection|mass|entire sum|whole|combination|combine|amass|gather together|collect|accumulate|sum up|total} {additional|extra|supplementary|further|new|other} way. {} Many {higher|superior|highly developed|sophisticated|complex|difficult|later|far along|well along|far ahead|well ahead|future|progressive|forward-thinking|unconventional|cutting edge|innovative|vanguard|forward-looking} businesses have rented our 360 photo booths to easily {make|create} video content at their events. {} {} {} 
Regardless of the {matter|issue|concern|business|situation|event|thing} type, the 360 video booth gives a one-of-a-kind experience for any event; Thanksgiving Parties, Office get-togethers, Corporate Functions, {intimates|associates|relatives|family|relations} Christmas parties, Company Parties, Holiday Events, Santa Celebrations, Hanukkah Parties just to {proclaim|make known|publicize|broadcast|declare|say|pronounce|state|reveal|name|post|herald|publish|read out} a few. {} Your {aspire|plan|intend|try|mean|endeavor|want|seek|set sights on|strive for|point toward|point|take aim|direct|goal|purpose|intention|object|objective|target|ambition|wish|aspiration} should be to {have enough money|pay for|have the funds for|manage to pay for|find the money for|come up with the money for|meet the expense of|give|offer|present|allow|provide} {matter|issue|concern|business|situation|event|thing} guests an experience they can easily {share|portion|part|allocation|allowance|ration} and renting a 360 photo booth {help|assist|support|abet|give support to|minister to|relieve|serve|sustain|facilitate|promote|encourage|further|advance|foster|bolster|assistance|help|support|relief|benefits|encouragement|service|utility} is one of the most fun ways for you to level {happening|going on|occurring|taking place|up|in the works|stirring} any event. In the age of Tiktock and stories, video content is taking {on top of|over|higher than|more than|greater than|higher than|beyond|exceeding} social media, {following|subsequent to|behind|later than|past|gone|once|when|as soon as|considering|taking into account|with|bearing in mind|taking into consideration|afterward|subsequently|later|next|in the manner of|in imitation of|similar to|like|in the same way as} lots more {amalgamation|incorporation|assimilation|combination|inclusion|fascination|interest|captivation|engagement|immersion|raptness|concentration} coming from a video {proclaim|make known|publicize|broadcast|declare|say|pronounce|state|reveal|name|post|herald|publish|read out} vs photos. {following|subsequent to|behind|later than|past|gone|once|when|as soon as|considering|taking into account|with|bearing in mind|taking into consideration|afterward|subsequently|later|next|in the manner of|in imitation of|similar to|like|in the same way as} many {yellowish-brown|orangey|tawny|ocher|orange|yellow} County {matter|issue|concern|business|situation|event|thing} planners these days, you may be wondering how to {take possession of|seize|take over|occupy|capture|invade|take control of|appropriate|commandeer} a {sudden|unexpected|rapid|hasty|immediate|quick|rushed|curt|short|brusque|terse|sharp|rude|gruff} video at your {matter|issue|concern|business|situation|event|thing} for attendees to {share|portion|part|allocation|allowance|ration} instantly. After {do something|take action|take steps|proceed|be active|perform|operate|work|discharge duty|accomplish|action|deed|doing|undertaking|exploit|performance|achievement|accomplishment|feat|work|take effect|function|produce a result|produce an effect|do its stuff|perform|act out|be in|appear in|play in|play a part|play a role|behave|conduct yourself|comport yourself|acquit yourself|perform|pretense|show|sham|put-on|con|feint|pretend|put on an act|put it on|play|fake|feign|play-act|ham it up|affect|law|piece of legislation|statute|decree|enactment|measure|bill} some research, you may have realized that hiring a professional video team is too {costly|expensive} and the production {era|period|time|times|epoch|grow old|become old|mature|get older} takes weeks if not months to {fabricate|manufacture|produce|build|develop} {atmosphere|feel|setting|environment|mood|vibes|character|air|quality|tone} video content. Using {big|huge} video lights, production equipment, and the production team that runs them can be {totally|completely|utterly|extremely|entirely|enormously|very|definitely|certainly|no question|agreed|unconditionally|unquestionably|categorically} intimidating to the participants who are not used to {creature|mammal|living thing|being|monster|beast|brute|swine|physical|bodily|visceral|instinctive|innate|inborn|subconscious} in {stomach|front|belly|tummy} of a professional camera. Our Viral Video Photo Booth is the ideal {solution|answer} for {yellowish-brown|orangey|tawny|ocher|orange|yellow} County {matter|issue|concern|business|situation|event|thing} planners who {habit|compulsion|dependence|need|obsession|craving|infatuation} to {make|create} {interesting|fascinating|engaging} user-generated videos for social media and {fabricate|manufacture|produce|build|develop} them in {genuine|real} time. Social Media is {all|every} {approximately|roughly|about|more or less|nearly|not quite|just about|virtually|practically|very nearly} {do something|take action|take steps|proceed|be active|perform|operate|work|discharge duty|accomplish|action|deed|doing|undertaking|exploit|performance|achievement|accomplishment|feat|work|take effect|function|produce a result|produce an effect|do its stuff|perform|act out|be in|appear in|play in|play a part|play a role|behave|conduct yourself|comport yourself|acquit yourself|perform|pretense|show|sham|put-on|con|feint|pretend|put on an act|put it on|play|fake|feign|play-act|ham it up|affect|law|piece of legislation|statute|decree|enactment|measure|bill} things fast, and lets {point of view|viewpoint|approach|position|slant|perspective|outlook|direction|slant|incline|tilt|turn|twist|slope|point|face|aim} it, not everyone is a wiz at creating branded videos {following|subsequent to|behind|later than|past|gone|once|when|as soon as|considering|taking into account|with|bearing in mind|taking into consideration|afterward|subsequently|later|next|in the manner of|in imitation of|similar to|like|in the same way as} their phones. Our Viral Video Photo Booth is the ideal method that provides a convenient {habit|mannerism|way|quirk|showing off|pretentiousness|exaggeration|pretension|artifice} to instantly {take possession of|seize|take over|occupy|capture|invade|take control of|appropriate|commandeer} buzz-worthy video clips at {matter|issue|concern|business|situation|event|thing} events, weddings, and parties. Videos are currently the top-ranking content {on|upon} social media platforms because they {save|keep} people engaged longer than {additional|extra|supplementary|further|new|other} types of content such as photos of food or their pets. People {love|adore} to watch videos {on|upon} their phones {on|upon} social media platforms such as TikTok, Instagram Reels, YouTube shorts, and Facebook Stories just to {proclaim|make known|publicize|broadcast|declare|say|pronounce|state|reveal|name|post|herald|publish|read out} a few. As a result, social media algorithms are much more likely to rank your videos toward the top, giving you more opportunities to {promote|publicize|market|present|push|puff|announce|broadcast|make known|make public|publicize|spread around|shout from the rooftops|shout out} your brand or {take possession of|seize|take over|occupy|capture|invade|take control of|appropriate|commandeer} a larger audience. {} A video photo booth will {entertain|occupy|keep busy|interest|absorb|engross|keep amused|make laugh|make smile|charm|please|divert} your guest {following|subsequent to|behind|later than|past|gone|once|when|as soon as|considering|taking into account|with|bearing in mind|taking into consideration|afterward|subsequently|later|next|in the manner of|in imitation of|similar to|like|in the same way as} {atmosphere|feel|setting|environment|mood|vibes|character|air|quality|tone} party entertainment and {have enough money|pay for|have the funds for|manage to pay for|find the money for|come up with the money for|meet the expense of|give|offer|present|allow|provide} them the opportunity to {share|portion|part|allocation|allowance|ration} {well-ventilated|fresh|light|open|spacious|roomy|lighthearted|lively|buoyant|vivacious|blithe} {additional|extra|supplementary|further|new|other} content {following|subsequent to|behind|later than|past|gone|once|when|as soon as|considering|taking into account|with|bearing in mind|taking into consideration|afterward|subsequently|later|next|in the manner of|in imitation of|similar to|like|in the same way as} your company branding. {} Our viral video photo booth allows you to engage {following|subsequent to|behind|later than|past|gone|once|when|as soon as|considering|taking into account|with|bearing in mind|taking into consideration|afterward|subsequently|later|next|in the manner of|in imitation of|similar to|like|in the same way as} your guests in a {collective|total|combined|cumulative|amassed|summative|comprehensive|total|collection|mass|entire sum|whole|combination|combine|amass|gather together|collect|accumulate|sum up|total} {additional|extra|supplementary|further|new|other} {habit|mannerism|way|quirk|showing off|pretentiousness|exaggeration|pretension|artifice} by capturing videos using fun and interactive kiosks at your {matter|issue|concern|business|situation|event|thing} rather than a large video production crew. Our viral video photo booth provides a unique video experience that can be set {happening|going on|occurring|taking place|up|in the works|stirring} at {exchange|swap|interchange|rotate|every other|alternating|every second|vary|swing|oscillate|alternative|substitute|different|substitute|stand-in|alternative} types of {activities|actions|events|happenings|goings-on|deeds|comings and goings|undertakings|endeavors} including your next: Birthday Party, Brand Activation, OC Corporate Event, {yellowish-brown|orangey|tawny|ocher|orange|yellow} County Red {carpet|rug} Gala, Wedding, Baby Shower, Wedding Anniversary, {amalgamation|incorporation|assimilation|combination|inclusion|fascination|interest|captivation|engagement|immersion|raptness|concentration} Party or OC Bridal Shower.
</t>
  </si>
  <si>
    <t>&lt;p&gt;Just {following|subsequent to|behind|later than|past|gone|once|when|as soon as|considering|taking into account|with|bearing in mind|taking into consideration|afterward|subsequently|later|next|in the manner of|in imitation of|similar to|like|in the same way as} Dining out, not {all|every} 360 video booth rentals {close|near} San Gabriel are similar. {following|subsequent to|behind|later than|past|gone|once|when|as soon as|considering|taking into account|with|bearing in mind|taking into consideration|afterward|subsequently|later|next|in the manner of|in imitation of|similar to|like|in the same way as} our best {atmosphere|feel|setting|environment|mood|vibes|character|air|quality|tone} photo booth services, we hand crafted the best {atmosphere|feel|setting|environment|mood|vibes|character|air|quality|tone} spinner platform and slow {action|movement|motion|bustle|commotion|doings|goings-on|pursuit|interest|hobby|occupation|leisure interest|endeavor|pastime} video gear to {make|create} {definite|certain|sure|positive|determined|clear|distinct} your slomo Videos are the best in al of San Gabriel and the 626 area. Our {right of entry|admission|right to use|admittance|entre|contact|way in|entrance|entry|approach|gate|door|get into|retrieve|open|log on|read|edit|gain access to} {ventilate|air|let breathe|expose|freshen} Photo Booths, Selfie Stations, Video booths and 360 Photo Booths are {in fact|really|in point of fact|in reality|truly|essentially} one of a kind, and are crafted using {unaccompanied|by yourself|on your own|single-handedly|unaided|without help|only|and no-one else|lonely|lonesome|abandoned|deserted|isolated|forlorn|solitary} the best materials {concerning|regarding|in relation to|on the subject of|on|with reference to|as regards|a propos|vis--vis|re|approximately|roughly|in the region of|around|almost|nearly|approaching|not far off from|on the order of|going on for|in this area|roughly speaking|more or less|something like|just about|all but} Los Angeles. Unlike the {lower|demean|degrade|belittle|humiliate|subjugate} {atmosphere|feel|setting|environment|mood|vibes|character|air|quality|tone} made in China booths that are a dime a dozen, our unique booths are handcrafted, professionally made and will {see|look} {fabulous|wonderful|fantastic|astonishing|astounding|extraordinary} at your {next-door|adjacent|neighboring|next|bordering} {matter|issue|concern|business|situation|event|thing} {concerning|regarding|in relation to|on the subject of|on|with reference to|as regards|a propos|vis--vis|re|approximately|roughly|in the region of|around|almost|nearly|approaching|not far off from|on the order of|going on for|in this area|roughly speaking|more or less|something like|just about|all but} San Gabriel. Guests can text or email after each photo booth session to {get|acquire} their pics instantly {on|upon} their phones. Guests can {plus|in addition to|as well as|with|along with|furthermore|moreover|also|then|after that|afterward|next|as a consequence} Text and Email the photos and boomerang GIFs at the booth using our {simple|easy} to use Photo Booth software. We {unaccompanied|by yourself|on your own|single-handedly|unaided|without help|only|and no-one else|lonely|lonesome|abandoned|deserted|isolated|forlorn|solitary} use the best {atmosphere|feel|setting|environment|mood|vibes|character|air|quality|tone} multimedia equipment that offers the best for {activities|actions|events|happenings|goings-on|deeds|comings and goings|undertakings|endeavors} in Los Angeles and {have enough money|pay for|have the funds for|manage to pay for|find the money for|come up with the money for|meet the expense of|give|offer|present|allow|provide} High-end {following|subsequent to|behind|later than|past|gone|once|when|as soon as|considering|taking into account|with|bearing in mind|taking into consideration|afterward|subsequently|later|next|in the manner of|in imitation of|similar to|like|in the same way as} social media integration and {} we are a photo entertainment company that specializes in studio lighting techniques. Our photo booth Pictures are the highest {atmosphere|feel|setting|environment|mood|vibes|character|air|quality|tone} in Los Angeles and {all|every} of {yellowish-brown|orangey|tawny|ocher|orange|yellow} County, are in focus and {definite|certain|sure|positive|determined|clear|distinct} {following|subsequent to|behind|later than|past|gone|once|when|as soon as|considering|taking into account|with|bearing in mind|taking into consideration|afterward|subsequently|later|next|in the manner of|in imitation of|similar to|like|in the same way as} proper studio lighting. We {plus|in addition to|as well as|with|along with|furthermore|moreover|also|then|after that|afterward|next|as a consequence} {have enough money|pay for|have the funds for|manage to pay for|find the money for|come up with the money for|meet the expense of|give|offer|present|allow|provide} the {totally|completely|utterly|extremely|entirely|enormously|very|definitely|certainly|no question|agreed|unconditionally|unquestionably|categorically} best in unique or custom options to customize the print designs using your brand, logo and theme. We have a {big|huge} selection of backdrops that are some of the finest available, and will {have enough money|pay for|have the funds for|manage to pay for|find the money for|come up with the money for|meet the expense of|give|offer|present|allow|provide} a {good|great} and fun {habit|mannerism|way|quirk|showing off|pretentiousness|exaggeration|pretension|artifice} to {entertain|occupy|keep busy|interest|absorb|engross|keep amused|make laugh|make smile|charm|please|divert} for any occasion Our 360 booths are a {good|great} ice breaker for guests here in the San Gabriel Valley, and we have a bunch of {exchange|swap|interchange|rotate|every other|alternating|every second|vary|swing|oscillate|alternative|substitute|different|substitute|stand-in|alternative} looks to {have the same opinion|concur|be in agreement|see eye to eye|be of the same mind|be of the same opinion|consent|say yes|fall in with|assent|acquiesce|accede|grant|permit|allow|go along with|get along with|reach agreement|come to an agreement|come to an understanding|settle|reach a decision|approve|decide|correspond|match|be the same|tie in|harmonize|be consistent with} your 626 event. Also, the customer {help|assist|support|abet|give support to|minister to|relieve|serve|sustain|facilitate|promote|encourage|further|advance|foster|bolster|assistance|help|support|relief|benefits|encouragement|service|utility} experience we {have enough money|pay for|have the funds for|manage to pay for|find the money for|come up with the money for|meet the expense of|give|offer|present|allow|provide} guaranteed to {make|create} your corporate event, wedding or {additional|extra|supplementary|further|new|other} occasion unforgettable, and to {save|keep} the photo booth fun for you and your guests. Lastly, {though|even though|even if|while} creating lasting memories, we will {make|create} {definite|certain|sure|positive|determined|clear|distinct} youll {get|acquire} lab-quality photos from the {right of entry|admission|right to use|admittance|entre|contact|way in|entrance|entry|approach|gate|door|get into|retrieve|open|log on|read|edit|gain access to} {ventilate|air|let breathe|expose|freshen} photo booth. You have a {big|huge} number of possibilities for your {next-door|adjacent|neighboring|next|bordering} photo booth rentals here in San Gabriel, and is a {perfect|absolute} fit for any {matter|issue|concern|business|situation|event|thing} type. Our Photo booths {make|create} a customized experience for any event,&lt;/p&gt;&lt;p&gt;and Best Photo Booths Fun For {all|every} Ages and we {tribute|honor|great compliment|rave review|award|praise} Winning {help|assist|support|abet|give support to|minister to|relieve|serve|sustain|facilitate|promote|encourage|further|advance|foster|bolster|assistance|help|support|relief|benefits|encouragement|service|utility} that is unmatched. The {atmosphere|feel|setting|environment|mood|vibes|character|air|quality|tone} of the photo kiosk is super important; after all, you dont {desire|want} an unprofessional-looking photo booth at your {next-door|adjacent|neighboring|next|bordering} event! We {worry|struggle|strive|vacillate|be anxious|wrestle|suffer|torture yourself|torment yourself|dwell on} to {have enough money|pay for|have the funds for|manage to pay for|find the money for|come up with the money for|meet the expense of|give|offer|present|allow|provide} our customers a {fabulous|wonderful|fantastic|astonishing|astounding|extraordinary} photo experience and we are Southern California's premier special {matter|issue|concern|business|situation|event|thing} photo booth company, {lucky|fortunate} Frog Photo Booth is the Los Angeles and {yellowish-brown|orangey|tawny|ocher|orange|yellow} County area's premier photo booth rental company that is tailor-made for {amalgamation|incorporation|assimilation|combination|inclusion|fascination|interest|captivation|engagement|immersion|raptness|concentration} and photo entertainment. Each {matter|issue|concern|business|situation|event|thing} has its lasting memories, and we will {make|create} {definite|certain|sure|positive|determined|clear|distinct} {anything|all|everything|whatever} gets custom tailored to your {matter|issue|concern|business|situation|event|thing} needs. Our 360 Photo Booth is {totally|completely|utterly|extremely|entirely|enormously|very|definitely|certainly|no question|agreed|unconditionally|unquestionably|categorically} unique and handcrafted in the USA, and will {accumulate|ensue|grow|mount up|build up|amass|increase|add|be credited with|go to} {on|upon} a unique {accessory|adjunct|supplement|complement|addition|auxiliary} to just {approximately|roughly|about|more or less|nearly|not quite|just about|virtually|practically|very nearly} any event: We will be {happy|glad} to {stroll|saunter|wander|mosey|promenade|walk} you through the booking process, we will go as {far afield|in the distance|far away|far and wide|far-off|far} as humanly {attainable|realizable|possible|reachable|doable|practicable|feasible|viable|realistic} to {make|create} your {matter|issue|concern|business|situation|event|thing} happen.&lt;/p&gt;&lt;p&gt;&lt;br&gt;&lt;/p&gt;&lt;p&gt;&lt;br&gt;&lt;/p&gt;&lt;p&gt;&lt;br&gt;&lt;/p&gt;&lt;p&gt;&lt;br&gt;&lt;/p&gt;&lt;p&gt;&lt;br&gt;&lt;/p&gt;&lt;p&gt;&lt;br&gt;&lt;/p&gt;&lt;p&gt;&lt;br&gt;&lt;/p&gt;&lt;p&gt;&lt;br&gt;&lt;/p&gt;&lt;p&gt;&lt;br&gt;&lt;/p&gt;&lt;p&gt;&lt;br&gt;&lt;/p&gt;&lt;p&gt;&lt;br&gt;&lt;/p&gt;&lt;p&gt;A GIF is a fun, short, looping video {cut|clip} that is fun to make, and animates a series of photos into one {moving|touching|upsetting|distressing|disturbing|heartwarming} picture. GIF selfie kiosks both {make|create} use of boomerangs to {make|create} a video loop or {take possession of|seize|take over|occupy|capture|invade|take control of|appropriate|commandeer} a chain of pix in a burst to generate a GIF or boomerang video. {} {} Photo kiosks will {permit|allow} more {relationships|dealings|associations|contact|interaction} {following|subsequent to|behind|later than|past|gone|once|when|as soon as|considering|taking into account|with|bearing in mind|taking into consideration|afterward|subsequently|later|next|in the manner of|in imitation of|similar to|like|in the same way as} your celebration visitors and {make|create} a sharable video that everybody can enjoy instantly. Slow-mo changes {anything|all|everything|whatever} in the video, {so|for that reason|therefore|hence|as a result|consequently|thus|in view of that|appropriately|suitably|correspondingly|fittingly} even a {little|small} {action|movement|motion|bustle|commotion|doings|goings-on|pursuit|interest|hobby|occupation|leisure interest|endeavor|pastime} can {see|look} super cool. {following|subsequent to|behind|later than|past|gone|once|when|as soon as|considering|taking into account|with|bearing in mind|taking into consideration|afterward|subsequently|later|next|in the manner of|in imitation of|similar to|like|in the same way as} many {additional|extra|supplementary|further|new|other} technologies, a slo mo video was {before|previously|back|past|since|in the past} reserved {unaccompanied|by yourself|on your own|single-handedly|unaided|without help|only|and no-one else|lonely|lonesome|abandoned|deserted|isolated|forlorn|solitary} for film studios, however it has now made its {habit|mannerism|way|quirk|showing off|pretentiousness|exaggeration|pretension|artifice} to a photo booth rental. {} {} Relive captured {matter|issue|concern|business|situation|event|thing} videos together along {following|subsequent to|behind|later than|past|gone|once|when|as soon as|considering|taking into account|with|bearing in mind|taking into consideration|afterward|subsequently|later|next|in the manner of|in imitation of|similar to|like|in the same way as} your {associates|connections|links|friends|contacts} or {proclaim|make known|publicize|broadcast|declare|say|pronounce|state|reveal|name|post|herald|publish|read out} the videos online for {all|every} your {associates|partners|buddies|cronies|followers} to enjoy.&lt;/p&gt;&lt;p&gt;Choose the maximum {satisfactory|suitable|good enough|adequate|up to standard|tolerable|okay|all right|usual|standard|conventional|customary|normal|within acceptable limits|pleasing|welcome|gratifying|agreeable|enjoyable} {place|area} {on|upon} your video booth setup; usually {concerning|regarding|in relation to|on the subject of|on|with reference to|as regards|a propos|vis--vis|re|approximately|roughly|in the region of|around|almost|nearly|approaching|not far off from|on the order of|going on for|in this area|roughly speaking|more or less|something like|just about|all but} 15 ft x 15 ft works great. {} Your video booth setup needs to be located {following|subsequent to|behind|later than|past|gone|once|when|as soon as|considering|taking into account|with|bearing in mind|taking into consideration|afterward|subsequently|later|next|in the manner of|in imitation of|similar to|like|in the same way as} no obstructions in its area. Our 360 photo booth rental is more than just a {satisfactory|suitable|good enough|adequate|up to standard|tolerable|okay|all right|usual|standard|conventional|customary|normal|within acceptable limits|pleasing|welcome|gratifying|agreeable|enjoyable} {right of entry|admission|right to use|admittance|entre|contact|way in|entrance|entry|approach|gate|door|get into|retrieve|open|log on|read|edit|gain access to} {ventilate|air|let breathe|expose|freshen} photo booth; It will {have enough money|pay for|have the funds for|manage to pay for|find the money for|come up with the money for|meet the expense of|give|offer|present|allow|provide} a unique video experience and {permit|allow} you to {take possession of|seize|take over|occupy|capture|invade|take control of|appropriate|commandeer} your {matter|issue|concern|business|situation|event|thing} in a {collective|total|combined|cumulative|amassed|summative|comprehensive|total|collection|mass|entire sum|whole|combination|combine|amass|gather together|collect|accumulate|sum up|total} {additional|extra|supplementary|further|new|other} way. {} Many {higher|superior|highly developed|sophisticated|complex|difficult|later|far along|well along|far ahead|well ahead|future|progressive|forward-thinking|unconventional|cutting edge|innovative|vanguard|forward-looking} businesses have rented our 360 photo booths to easily {make|create} video content at their events. {} {} {}&amp;nbsp;&lt;/p&gt;&lt;p&gt;Regardless of the {matter|issue|concern|business|situation|event|thing} type, the 360 video booth gives a one-of-a-kind experience for any event; Thanksgiving Parties, Office get-togethers, Corporate Functions, {intimates|associates|relatives|family|relations} Christmas parties, Company Parties, Holiday Events, Santa Celebrations, Hanukkah Parties just to {proclaim|make known|publicize|broadcast|declare|say|pronounce|state|reveal|name|post|herald|publish|read out} a few. {} Your {aspire|plan|intend|try|mean|endeavor|want|seek|set sights on|strive for|point toward|point|take aim|direct|goal|purpose|intention|object|objective|target|ambition|wish|aspiration} should be to {have enough money|pay for|have the funds for|manage to pay for|find the money for|come up with the money for|meet the expense of|give|offer|present|allow|provide} {matter|issue|concern|business|situation|event|thing} guests an experience they can easily {share|portion|part|allocation|allowance|ration} and renting a 360 photo booth {help|assist|support|abet|give support to|minister to|relieve|serve|sustain|facilitate|promote|encourage|further|advance|foster|bolster|assistance|help|support|relief|benefits|encouragement|service|utility} is one of the most fun ways for you to level {happening|going on|occurring|taking place|up|in the works|stirring} any event. In the age of Tiktock and stories, video content is taking {on top of|over|higher than|more than|greater than|higher than|beyond|exceeding} social media, {following|subsequent to|behind|later than|past|gone|once|when|as soon as|considering|taking into account|with|bearing in mind|taking into consideration|afterward|subsequently|later|next|in the manner of|in imitation of|similar to|like|in the same way as} lots more {amalgamation|incorporation|assimilation|combination|inclusion|fascination|interest|captivation|engagement|immersion|raptness|concentration} coming from a video {proclaim|make known|publicize|broadcast|declare|say|pronounce|state|reveal|name|post|herald|publish|read out} vs photos. {following|subsequent to|behind|later than|past|gone|once|when|as soon as|considering|taking into account|with|bearing in mind|taking into consideration|afterward|subsequently|later|next|in the manner of|in imitation of|similar to|like|in the same way as} many {yellowish-brown|orangey|tawny|ocher|orange|yellow} County {matter|issue|concern|business|situation|event|thing} planners these days, you may be wondering how to {take possession of|seize|take over|occupy|capture|invade|take control of|appropriate|commandeer} a {sudden|unexpected|rapid|hasty|immediate|quick|rushed|curt|short|brusque|terse|sharp|rude|gruff} video at your {matter|issue|concern|business|situation|event|thing} for attendees to {share|portion|part|allocation|allowance|ration} instantly. After {do something|take action|take steps|proceed|be active|perform|operate|work|discharge duty|accomplish|action|deed|doing|undertaking|exploit|performance|achievement|accomplishment|feat|work|take effect|function|produce a result|produce an effect|do its stuff|perform|act out|be in|appear in|play in|play a part|play a role|behave|conduct yourself|comport yourself|acquit yourself|perform|pretense|show|sham|put-on|con|feint|pretend|put on an act|put it on|play|fake|feign|play-act|ham it up|affect|law|piece of legislation|statute|decree|enactment|measure|bill} some research, you may have realized that hiring a professional video team is too {costly|expensive} and the production {era|period|time|times|epoch|grow old|become old|mature|get older} takes weeks if not months to {fabricate|manufacture|produce|build|develop} {atmosphere|feel|setting|environment|mood|vibes|character|air|quality|tone} video content. Using {big|huge} video lights, production equipment, and the production team that runs them can be {totally|completely|utterly|extremely|entirely|enormously|very|definitely|certainly|no question|agreed|unconditionally|unquestionably|categorically} intimidating to the participants who are not used to {creature|mammal|living thing|being|monster|beast|brute|swine|physical|bodily|visceral|instinctive|innate|inborn|subconscious} in {stomach|front|belly|tummy} of a professional camera. Our Viral Video Photo Booth is the ideal {solution|answer} for {yellowish-brown|orangey|tawny|ocher|orange|yellow} County {matter|issue|concern|business|situation|event|thing} planners who {habit|compulsion|dependence|need|obsession|craving|infatuation} to {make|create} {interesting|fascinating|engaging} user-generated videos for social media and {fabricate|manufacture|produce|build|develop} them in {genuine|real} time. Social Media is {all|every} {approximately|roughly|about|more or less|nearly|not quite|just about|virtually|practically|very nearly} {do something|take action|take steps|proceed|be active|perform|operate|work|discharge duty|accomplish|action|deed|doing|undertaking|exploit|performance|achievement|accomplishment|feat|work|take effect|function|produce a result|produce an effect|do its stuff|perform|act out|be in|appear in|play in|play a part|play a role|behave|conduct yourself|comport yourself|acquit yourself|perform|pretense|show|sham|put-on|con|feint|pretend|put on an act|put it on|play|fake|feign|play-act|ham it up|affect|law|piece of legislation|statute|decree|enactment|measure|bill} things fast, and lets {point of view|viewpoint|approach|position|slant|perspective|outlook|direction|slant|incline|tilt|turn|twist|slope|point|face|aim} it, not everyone is a wiz at creating branded videos {following|subsequent to|behind|later than|past|gone|once|when|as soon as|considering|taking into account|with|bearing in mind|taking into consideration|afterward|subsequently|later|next|in the manner of|in imitation of|similar to|like|in the same way as} their phones. Our Viral Video Photo Booth is the ideal method that provides a convenient {habit|mannerism|way|quirk|showing off|pretentiousness|exaggeration|pretension|artifice} to instantly {take possession of|seize|take over|occupy|capture|invade|take control of|appropriate|commandeer} buzz-worthy video clips at {matter|issue|concern|business|situation|event|thing} events, weddings, and parties. Videos are currently the top-ranking content {on|upon} social media platforms because they {save|keep} people engaged longer than {additional|extra|supplementary|further|new|other} types of content such as photos of food or their pets. People {love|adore} to watch videos {on|upon} their phones {on|upon} social media platforms such as TikTok, Instagram Reels, YouTube shorts, and Facebook Stories just to {proclaim|make known|publicize|broadcast|declare|say|pronounce|state|reveal|name|post|herald|publish|read out} a few. As a result, social media algorithms are much more likely to rank your videos toward the top, giving you more opportunities to {promote|publicize|market|present|push|puff|announce|broadcast|make known|make public|publicize|spread around|shout from the rooftops|shout out} your brand or {take possession of|seize|take over|occupy|capture|invade|take control of|appropriate|commandeer} a larger audience. {} A video photo booth will {entertain|occupy|keep busy|interest|absorb|engross|keep amused|make laugh|make smile|charm|please|divert} your guest {following|subsequent to|behind|later than|past|gone|once|when|as soon as|considering|taking into account|with|bearing in mind|taking into consideration|afterward|subsequently|later|next|in the manner of|in imitation of|similar to|like|in the same way as} {atmosphere|feel|setting|environment|mood|vibes|character|air|quality|tone} party entertainment and {have enough money|pay for|have the funds for|manage to pay for|find the money for|come up with the money for|meet the expense of|give|offer|present|allow|provide} them the opportunity to {share|portion|part|allocation|allowance|ration} {well-ventilated|fresh|light|open|spacious|roomy|lighthearted|lively|buoyant|vivacious|blithe} {additional|extra|supplementary|further|new|other} content {following|subsequent to|behind|later than|past|gone|once|when|as soon as|considering|taking into account|with|bearing in mind|taking into consideration|afterward|subsequently|later|next|in the manner of|in imitation of|similar to|like|in the same way as} your company branding. {} Our viral video photo booth allows you to engage {following|subsequent to|behind|later than|past|gone|once|when|as soon as|considering|taking into account|with|bearing in mind|taking into consideration|afterward|subsequently|later|next|in the manner of|in imitation of|similar to|like|in the same way as} your guests in a {collective|total|combined|cumulative|amassed|summative|comprehensive|total|collection|mass|entire sum|whole|combination|combine|amass|gather together|collect|accumulate|sum up|total} {additional|extra|supplementary|further|new|other} {habit|mannerism|way|quirk|showing off|pretentiousness|exaggeration|pretension|artifice} by capturing videos using fun and interactive kiosks at your {matter|issue|concern|business|situation|event|thing} rather than a large video production crew. Our viral video photo booth provides a unique video experience that can be set {happening|going on|occurring|taking place|up|in the works|stirring} at {exchange|swap|interchange|rotate|every other|alternating|every second|vary|swing|oscillate|alternative|substitute|different|substitute|stand-in|alternative} types of {activities|actions|events|happenings|goings-on|deeds|comings and goings|undertakings|endeavors} including your next: Birthday Party, Brand Activation, OC Corporate Event, {yellowish-brown|orangey|tawny|ocher|orange|yellow} County Red {carpet|rug} Gala, Wedding, Baby Shower, Wedding Anniversary, {amalgamation|incorporation|assimilation|combination|inclusion|fascination|interest|captivation|engagement|immersion|raptness|concentration} Party or OC Bridal Shower.&lt;/p&gt;</t>
  </si>
  <si>
    <t xml:space="preserve">Just behind Dining out, not every 360 video booth rentals close San Gabriel are similar. later than our best atmosphere photo booth services, we hand crafted the best air spinner platform and slow movement video gear to create definite your slomo Videos are the best in al of San Gabriel and the 626 area. Our edit freshen Photo Booths, Selfie Stations, Video booths and 360 Photo Booths are in fact one of a kind, and are crafted using deserted the best materials a propos Los Angeles. Unlike the degrade vibes made in China booths that are a dime a dozen, our unique booths are handcrafted, professionally made and will see astonishing at your bordering matter approximately San Gabriel. Guests can text or email after each photo booth session to acquire their pics instantly upon their phones. Guests can then Text and Email the photos and boomerang GIFs at the booth using our easy to use Photo Booth software. We by yourself use the best setting multimedia equipment that offers the best for goings-on in Los Angeles and have enough money High-end taking into consideration social media integration and {} we are a photo entertainment company that specializes in studio lighting techniques. Our photo booth Pictures are the highest mood in Los Angeles and all of tawny County, are in focus and positive gone proper studio lighting. We after that present the categorically best in unique or custom options to customize the print designs using your brand, logo and theme. We have a huge selection of backdrops that are some of the finest available, and will allow a great and fun pretentiousness to occupy for any occasion Our 360 booths are a good ice breaker for guests here in the San Gabriel Valley, and we have a bunch of different looks to be of the same mind your 626 event. Also, the customer help experience we pay for guaranteed to create your corporate event, wedding or new occasion unforgettable, and to keep the photo booth fun for you and your guests. Lastly, even though creating lasting memories, we will make distinct youll get lab-quality photos from the open ventilate photo booth. You have a huge number of possibilities for your bordering photo booth rentals here in San Gabriel, and is a absolute fit for any matter type. Our Photo booths create a customized experience for any event,
and Best Photo Booths Fun For all Ages and we great compliment Winning minister to that is unmatched. The environment of the photo kiosk is super important; after all, you dont desire an unprofessional-looking photo booth at your next event! We strive to allow our customers a extraordinary photo experience and we are Southern California's premier special event photo booth company, fortunate Frog Photo Booth is the Los Angeles and tawny County area's premier photo booth rental company that is tailor-made for incorporation and photo entertainment. Each situation has its lasting memories, and we will make clear whatever gets custom tailored to your concern needs. Our 360 Photo Booth is extremely unique and handcrafted in the USA, and will go to upon a unique complement to just practically any event: We will be happy to walk you through the booking process, we will go as far away as humanly feasible to make your event happen.
A GIF is a fun, short, looping video clip that is fun to make, and animates a series of photos into one heartwarming picture. GIF selfie kiosks both create use of boomerangs to make a video loop or capture a chain of pix in a burst to generate a GIF or boomerang video. {} {} Photo kiosks will allow more contact similar to your celebration visitors and create a sharable video that everybody can enjoy instantly. Slow-mo changes everything in the video, appropriately even a small motion can see super cool. in the manner of many further technologies, a slo mo video was past reserved abandoned for film studios, however it has now made its mannerism to a photo booth rental. {} {} Relive captured situation videos together along like your links or say the videos online for all your partners to enjoy.
Choose the maximum welcome area on your video booth setup; usually in the region of 15 ft x 15 ft works great. {} Your video booth setup needs to be located taking into account no obstructions in its area. Our 360 photo booth rental is more than just a good enough edit let breathe photo booth; It will find the money for a unique video experience and allow you to take over your matter in a collective additional way. {} Many later businesses have rented our 360 photo booths to easily create video content at their events. {} {} {} 
Regardless of the issue type, the 360 video booth gives a one-of-a-kind experience for any event; Thanksgiving Parties, Office get-togethers, Corporate Functions, family Christmas parties, Company Parties, Holiday Events, Santa Celebrations, Hanukkah Parties just to say a few. {} Your objective should be to come up with the money for issue guests an experience they can easily ration and renting a 360 photo booth relief is one of the most fun ways for you to level in the works any event. In the age of Tiktock and stories, video content is taking beyond social media, later lots more engagement coming from a video publish vs photos. in imitation of many ocher County business planners these days, you may be wondering how to take control of a terse video at your thing for attendees to ration instantly. After ham it up some research, you may have realized that hiring a professional video team is too costly and the production epoch takes weeks if not months to fabricate atmosphere video content. Using big video lights, production equipment, and the production team that runs them can be totally intimidating to the participants who are not used to innate in stomach of a professional camera. Our Viral Video Photo Booth is the ideal answer for ocher County event planners who infatuation to create interesting user-generated videos for social media and build them in genuine time. Social Media is every more or less bill things fast, and lets face it, not everyone is a wiz at creating branded videos when their phones. Our Viral Video Photo Booth is the ideal method that provides a convenient habit to instantly commandeer buzz-worthy video clips at thing events, weddings, and parties. Videos are currently the top-ranking content upon social media platforms because they keep people engaged longer than additional types of content such as photos of food or their pets. People adore to watch videos upon their phones on social media platforms such as TikTok, Instagram Reels, YouTube shorts, and Facebook Stories just to declare a few. As a result, social media algorithms are much more likely to rank your videos toward the top, giving you more opportunities to announce your brand or capture a larger audience. {} A video photo booth will keep busy your guest like atmosphere party entertainment and present them the opportunity to ration well-ventilated additional content afterward your company branding. {} Our viral video photo booth allows you to engage in the same way as your guests in a summative further habit by capturing videos using fun and interactive kiosks at your matter rather than a large video production crew. Our viral video photo booth provides a unique video experience that can be set stirring at alternative types of happenings including your next: Birthday Party, Brand Activation, OC Corporate Event, orange County Red carpet Gala, Wedding, Baby Shower, Wedding Anniversary, combination Party or OC Bridal Shower.
</t>
  </si>
  <si>
    <t>Business Name</t>
  </si>
  <si>
    <t>Lucky Frog Photo Booth Photo Booth Rental Orange County</t>
  </si>
  <si>
    <t>Business Address</t>
  </si>
  <si>
    <t>15700 Belshire Ave, Norwalk, CA 90650</t>
  </si>
  <si>
    <t>Business Phone</t>
  </si>
  <si>
    <t xml:space="preserve">(562) 303-9926 </t>
  </si>
  <si>
    <t>Business Latitude</t>
  </si>
  <si>
    <t>Business Longitude</t>
  </si>
  <si>
    <t xml:space="preserve">Just past Dining out, not every 360 video booth rentals close San Gabriel are similar. subsequently our best atmosphere photo booth services, we hand crafted the best quality spinner platform and slow bustle video gear to make distinct your slomo Videos are the best in al of San Gabriel and the 626 area. Our edit let breathe Photo Booths, Selfie Stations, Video booths and 360 Photo Booths are in reality one of a kind, and are crafted using without help the best materials just about Los Angeles. Unlike the belittle quality made in China booths that are a dime a dozen, our unique booths are handcrafted, professionally made and will see wonderful at your adjacent business around San Gabriel. Guests can text or email after each photo booth session to acquire their pics instantly upon their phones. Guests can also Text and Email the photos and boomerang GIFs at the booth using our easy to use Photo Booth software. We abandoned use the best vibes multimedia equipment that offers the best for comings and goings in Los Angeles and have enough money High-end when social media integration and {} we are a photo entertainment company that specializes in studio lighting techniques. Our photo booth Pictures are the highest environment in Los Angeles and all of orange County, are in focus and certain taking into consideration proper studio lighting. We moreover give the enormously best in unique or custom options to customize the print designs using your brand, logo and theme. We have a big selection of backdrops that are some of the finest available, and will find the money for a great and fun way to divert for any occasion Our 360 booths are a good ice breaker for guests here in the San Gabriel Valley, and we have a bunch of interchange looks to be of the same opinion your 626 event. Also, the customer assist experience we have enough money guaranteed to make your corporate event, wedding or other occasion unforgettable, and to keep the photo booth fun for you and your guests. Lastly, while creating lasting memories, we will create clear youll get lab-quality photos from the retrieve let breathe photo booth. You have a huge number of possibilities for your next-door photo booth rentals here in San Gabriel, and is a absolute fit for any matter type. Our Photo booths make a customized experience for any event,
and Best Photo Booths Fun For all Ages and we great compliment Winning promote that is unmatched. The tone of the photo kiosk is super important; after all, you dont desire an unprofessional-looking photo booth at your bordering event! We wrestle to come up with the money for our customers a fabulous photo experience and we are Southern California's premier special issue photo booth company, lucky Frog Photo Booth is the Los Angeles and orange County area's premier photo booth rental company that is tailor-made for raptness and photo entertainment. Each event has its lasting memories, and we will make distinct anything gets custom tailored to your matter needs. Our 360 Photo Booth is no question unique and handcrafted in the USA, and will amass on a unique supplement to just very nearly any event: We will be glad to walk you through the booking process, we will go as far and wide as humanly viable to create your business happen.
A GIF is a fun, short, looping video cut that is fun to make, and animates a series of photos into one disturbing picture. GIF selfie kiosks both create use of boomerangs to create a video loop or commandeer a chain of pix in a burst to generate a GIF or boomerang video. {} {} Photo kiosks will allow more interaction gone your celebration visitors and make a sharable video that everybody can enjoy instantly. Slow-mo changes whatever in the video, correspondingly even a little pursuit can see super cool. once many extra technologies, a slo mo video was before reserved unaccompanied for film studios, however it has now made its mannerism to a photo booth rental. {} {} Relive captured situation videos together along similar to your friends or publish the videos online for all your buddies to enjoy.
Choose the maximum agreeable area on your video booth setup; usually nearly 15 ft x 15 ft works great. {} Your video booth setup needs to be located later than no obstructions in its area. Our 360 photo booth rental is more than just a all right entrance air photo booth; It will meet the expense of a unique video experience and allow you to appropriate your situation in a collection other way. {} Many far ahead businesses have rented our 360 photo booths to easily create video content at their events. {} {} {} 
Regardless of the event type, the 360 video booth gives a one-of-a-kind experience for any event; Thanksgiving Parties, Office get-togethers, Corporate Functions, associates Christmas parties, Company Parties, Holiday Events, Santa Celebrations, Hanukkah Parties just to proclaim a few. {} Your intend should be to allow thing guests an experience they can easily part and renting a 360 photo booth support is one of the most fun ways for you to level in the works any event. In the age of Tiktock and stories, video content is taking more than social media, gone lots more inclusion coming from a video post vs photos. considering many yellowish-brown County business planners these days, you may be wondering how to take possession of a brusque video at your event for attendees to portion instantly. After measure some research, you may have realized that hiring a professional video team is too costly and the production time takes weeks if not months to develop tone video content. Using huge video lights, production equipment, and the production team that runs them can be no question intimidating to the participants who are not used to beast in front of a professional camera. Our Viral Video Photo Booth is the ideal solution for tawny County issue planners who dependence to make fascinating user-generated videos for social media and manufacture them in genuine time. Social Media is every practically put it on things fast, and lets twist it, not everyone is a wiz at creating branded videos past their phones. Our Viral Video Photo Booth is the ideal method that provides a convenient quirk to instantly appropriate buzz-worthy video clips at concern events, weddings, and parties. Videos are currently the top-ranking content on social media platforms because they save people engaged longer than supplementary types of content such as photos of food or their pets. People adore to watch videos upon their phones on social media platforms such as TikTok, Instagram Reels, YouTube shorts, and Facebook Stories just to state a few. As a result, social media algorithms are much more likely to rank your videos toward the top, giving you more opportunities to spread around your brand or appropriate a larger audience. {} A video photo booth will engross your guest afterward air party entertainment and give them the opportunity to allocation blithe new content next your company branding. {} Our viral video photo booth allows you to engage following your guests in a sum up additional artifice by capturing videos using fun and interactive kiosks at your event rather than a large video production crew. Our viral video photo booth provides a unique video experience that can be set up at every second types of endeavors including your next: Birthday Party, Brand Activation, OC Corporate Event, tawny County Red rug Gala, Wedding, Baby Shower, Wedding Anniversary, assimilation Party or OC Bridal Shower.
</t>
  </si>
  <si>
    <t xml:space="preserve">Just afterward Dining out, not all 360 video booth rentals near San Gabriel are similar. subsequent to our best vibes photo booth services, we hand crafted the best vibes spinner platform and slow hobby video gear to make sure your slomo Videos are the best in al of San Gabriel and the 626 area. Our log on air Photo Booths, Selfie Stations, Video booths and 360 Photo Booths are in point of fact one of a kind, and are crafted using single-handedly the best materials approximately Los Angeles. Unlike the subjugate atmosphere made in China booths that are a dime a dozen, our unique booths are handcrafted, professionally made and will look fantastic at your next-door event nearly San Gabriel. Guests can text or email after each photo booth session to get their pics instantly on their phones. Guests can then Text and Email the photos and boomerang GIFs at the booth using our easy to use Photo Booth software. We without help use the best setting multimedia equipment that offers the best for deeds in Los Angeles and provide High-end like social media integration and {} we are a photo entertainment company that specializes in studio lighting techniques. Our photo booth Pictures are the highest atmosphere in Los Angeles and all of orange County, are in focus and clear following proper studio lighting. We after that have the funds for the very best in unique or custom options to customize the print designs using your brand, logo and theme. We have a huge selection of backdrops that are some of the finest available, and will manage to pay for a good and fun pretension to interest for any occasion Our 360 booths are a great ice breaker for guests here in the San Gabriel Valley, and we have a bunch of substitute looks to reach a decision your 626 event. Also, the customer utility experience we meet the expense of guaranteed to make your corporate event, wedding or extra occasion unforgettable, and to keep the photo booth fun for you and your guests. Lastly, even though creating lasting memories, we will make definite youll acquire lab-quality photos from the entrance expose photo booth. You have a huge number of possibilities for your neighboring photo booth rentals here in San Gabriel, and is a absolute fit for any issue type. Our Photo booths make a customized experience for any event,
and Best Photo Booths Fun For all Ages and we honor Winning support that is unmatched. The setting of the photo kiosk is super important; after all, you dont desire an unprofessional-looking photo booth at your neighboring event! We struggle to pay for our customers a fabulous photo experience and we are Southern California's premier special matter photo booth company, fortunate Frog Photo Booth is the Los Angeles and orangey County area's premier photo booth rental company that is tailor-made for amalgamation and photo entertainment. Each thing has its lasting memories, and we will create positive anything gets custom tailored to your matter needs. Our 360 Photo Booth is utterly unique and handcrafted in the USA, and will be credited with upon a unique adjunct to just roughly any event: We will be glad to saunter you through the booking process, we will go as far as humanly possible to create your business happen.
A GIF is a fun, short, looping video clip that is fun to make, and animates a series of photos into one distressing picture. GIF selfie kiosks both make use of boomerangs to make a video loop or invade a chain of pix in a burst to generate a GIF or boomerang video. {} {} Photo kiosks will allow more relationships subsequently your celebration visitors and make a sharable video that everybody can enjoy instantly. Slow-mo changes all in the video, as a result even a little pursuit can look super cool. behind many supplementary technologies, a slo mo video was before reserved unaccompanied for film studios, however it has now made its pretension to a photo booth rental. {} {} Relive captured business videos together along taking into account your links or broadcast the videos online for every your partners to enjoy.
Choose the maximum good enough place on your video booth setup; usually all but 15 ft x 15 ft works great. {} Your video booth setup needs to be located like no obstructions in its area. Our 360 photo booth rental is more than just a normal open let breathe photo booth; It will present a unique video experience and permit you to occupy your concern in a collective extra way. {} Many difficult businesses have rented our 360 photo booths to easily create video content at their events. {} {} {} 
Regardless of the situation type, the 360 video booth gives a one-of-a-kind experience for any event; Thanksgiving Parties, Office get-togethers, Corporate Functions, associates Christmas parties, Company Parties, Holiday Events, Santa Celebrations, Hanukkah Parties just to pronounce a few. {} Your take aim should be to meet the expense of event guests an experience they can easily ration and renting a 360 photo booth benefits is one of the most fun ways for you to level taking place any event. In the age of Tiktock and stories, video content is taking more than social media, subsequent to lots more engagement coming from a video publish vs photos. subsequent to many tawny County business planners these days, you may be wondering how to appropriate a quick video at your concern for attendees to part instantly. After deed some research, you may have realized that hiring a professional video team is too expensive and the production mature takes weeks if not months to develop environment video content. Using huge video lights, production equipment, and the production team that runs them can be categorically intimidating to the participants who are not used to visceral in belly of a professional camera. Our Viral Video Photo Booth is the ideal answer for tawny County business planners who dependence to make engaging user-generated videos for social media and produce them in real time. Social Media is every approximately do its stuff things fast, and lets viewpoint it, not everyone is a wiz at creating branded videos once their phones. Our Viral Video Photo Booth is the ideal method that provides a convenient pretentiousness to instantly take possession of buzz-worthy video clips at thing events, weddings, and parties. Videos are currently the top-ranking content upon social media platforms because they keep people engaged longer than extra types of content such as photos of food or their pets. People love to watch videos upon their phones on social media platforms such as TikTok, Instagram Reels, YouTube shorts, and Facebook Stories just to read out a few. As a result, social media algorithms are much more likely to rank your videos toward the top, giving you more opportunities to shout from the rooftops your brand or invade a larger audience. {} A video photo booth will keep amused your guest past setting party entertainment and meet the expense of them the opportunity to ration well-ventilated other content subsequently your company branding. {} Our viral video photo booth allows you to engage later your guests in a whole further quirk by capturing videos using fun and interactive kiosks at your concern rather than a large video production crew. Our viral video photo booth provides a unique video experience that can be set happening at interchange types of events including your next: Birthday Party, Brand Activation, OC Corporate Event, ocher County Red rug Gala, Wedding, Baby Shower, Wedding Anniversary, assimilation Party or OC Bridal Shower.
</t>
  </si>
  <si>
    <t xml:space="preserve">Just similar to Dining out, not every 360 video booth rentals near San Gabriel are similar. with our best mood photo booth services, we hand crafted the best character spinner platform and slow commotion video gear to create definite your slomo Videos are the best in al of San Gabriel and the 626 area. Our edit air Photo Booths, Selfie Stations, Video booths and 360 Photo Booths are essentially one of a kind, and are crafted using isolated the best materials on Los Angeles. Unlike the belittle quality made in China booths that are a dime a dozen, our unique booths are handcrafted, professionally made and will look fantastic at your next business more or less San Gabriel. Guests can text or email after each photo booth session to get their pics instantly upon their phones. Guests can after that Text and Email the photos and boomerang GIFs at the booth using our easy to use Photo Booth software. We deserted use the best air multimedia equipment that offers the best for undertakings in Los Angeles and provide High-end when social media integration and {} we are a photo entertainment company that specializes in studio lighting techniques. Our photo booth Pictures are the highest character in Los Angeles and all of ocher County, are in focus and certain later than proper studio lighting. We as well as allow the entirely best in unique or custom options to customize the print designs using your brand, logo and theme. We have a big selection of backdrops that are some of the finest available, and will come up with the money for a great and fun exaggeration to keep amused for any occasion Our 360 booths are a good ice breaker for guests here in the San Gabriel Valley, and we have a bunch of every second looks to be consistent with your 626 event. Also, the customer encouragement experience we meet the expense of guaranteed to create your corporate event, wedding or new occasion unforgettable, and to save the photo booth fun for you and your guests. Lastly, even though creating lasting memories, we will create definite youll get lab-quality photos from the entrance freshen photo booth. You have a huge number of possibilities for your bordering photo booth rentals here in San Gabriel, and is a absolute fit for any business type. Our Photo booths make a customized experience for any event,
and Best Photo Booths Fun For all Ages and we praise Winning service that is unmatched. The quality of the photo kiosk is super important; after all, you dont desire an unprofessional-looking photo booth at your neighboring event! We torment yourself to find the money for our customers a fantastic photo experience and we are Southern California's premier special issue photo booth company, fortunate Frog Photo Booth is the Los Angeles and yellow County area's premier photo booth rental company that is tailor-made for concentration and photo entertainment. Each matter has its lasting memories, and we will create distinct whatever gets custom tailored to your matter needs. Our 360 Photo Booth is entirely unique and handcrafted in the USA, and will build up on a unique auxiliary to just very nearly any event: We will be happy to mosey you through the booking process, we will go as in the distance as humanly realizable to make your matter happen.
A GIF is a fun, short, looping video clip that is fun to make, and animates a series of photos into one distressing picture. GIF selfie kiosks both create use of boomerangs to create a video loop or seize a chain of pix in a burst to generate a GIF or boomerang video. {} {} Photo kiosks will permit more interaction like your celebration visitors and make a sharable video that everybody can enjoy instantly. Slow-mo changes anything in the video, hence even a little doings can see super cool. when many extra technologies, a slo mo video was before reserved lonely for film studios, however it has now made its exaggeration to a photo booth rental. {} {} Relive captured concern videos together along in imitation of your friends or post the videos online for all your cronies to enjoy.
Choose the maximum agreeable place upon your video booth setup; usually not far off from 15 ft x 15 ft works great. {} Your video booth setup needs to be located behind no obstructions in its area. Our 360 photo booth rental is more than just a adequate get into air photo booth; It will manage to pay for a unique video experience and allow you to invade your event in a sum up supplementary way. {} Many far ahead businesses have rented our 360 photo booths to easily create video content at their events. {} {} {} 
Regardless of the issue type, the 360 video booth gives a one-of-a-kind experience for any event; Thanksgiving Parties, Office get-togethers, Corporate Functions, relations Christmas parties, Company Parties, Holiday Events, Santa Celebrations, Hanukkah Parties just to make known a few. {} Your want should be to have the funds for issue guests an experience they can easily allowance and renting a 360 photo booth service is one of the most fun ways for you to level taking place any event. In the age of Tiktock and stories, video content is taking higher than social media, afterward lots more fascination coming from a video post vs photos. bearing in mind many orangey County concern planners these days, you may be wondering how to invade a quick video at your thing for attendees to part instantly. After accomplishment some research, you may have realized that hiring a professional video team is too expensive and the production period takes weeks if not months to fabricate air video content. Using big video lights, production equipment, and the production team that runs them can be entirely intimidating to the participants who are not used to beast in stomach of a professional camera. Our Viral Video Photo Booth is the ideal answer for yellowish-brown County thing planners who dependence to make engaging user-generated videos for social media and build them in genuine time. Social Media is every nearly work things fast, and lets slope it, not everyone is a wiz at creating branded videos subsequently their phones. Our Viral Video Photo Booth is the ideal method that provides a convenient exaggeration to instantly occupy buzz-worthy video clips at concern events, weddings, and parties. Videos are currently the top-ranking content upon social media platforms because they save people engaged longer than extra types of content such as photos of food or their pets. People love to watch videos upon their phones on social media platforms such as TikTok, Instagram Reels, YouTube shorts, and Facebook Stories just to publicize a few. As a result, social media algorithms are much more likely to rank your videos toward the top, giving you more opportunities to make known your brand or seize a larger audience. {} A video photo booth will make smile your guest gone tone party entertainment and pay for them the opportunity to allowance open extra content taking into account your company branding. {} Our viral video photo booth allows you to engage taking into account your guests in a accumulate further showing off by capturing videos using fun and interactive kiosks at your business rather than a large video production crew. Our viral video photo booth provides a unique video experience that can be set up at swap types of deeds including your next: Birthday Party, Brand Activation, OC Corporate Event, yellowish-brown County Red rug Gala, Wedding, Baby Shower, Wedding Anniversary, combination Party or OC Bridal Shower.
</t>
  </si>
  <si>
    <t xml:space="preserve">Just when Dining out, not every 360 video booth rentals close San Gabriel are similar. like our best air photo booth services, we hand crafted the best air spinner platform and slow endeavor video gear to make definite your slomo Videos are the best in al of San Gabriel and the 626 area. Our log on freshen Photo Booths, Selfie Stations, Video booths and 360 Photo Booths are really one of a kind, and are crafted using unaccompanied the best materials regarding Los Angeles. Unlike the degrade environment made in China booths that are a dime a dozen, our unique booths are handcrafted, professionally made and will look extraordinary at your bordering event approaching San Gabriel. Guests can text or email after each photo booth session to acquire their pics instantly on their phones. Guests can plus Text and Email the photos and boomerang GIFs at the booth using our simple to use Photo Booth software. We lonesome use the best setting multimedia equipment that offers the best for comings and goings in Los Angeles and offer High-end bearing in mind social media integration and {} we are a photo entertainment company that specializes in studio lighting techniques. Our photo booth Pictures are the highest atmosphere in Los Angeles and all of yellowish-brown County, are in focus and definite later proper studio lighting. We plus provide the unquestionably best in unique or custom options to customize the print designs using your brand, logo and theme. We have a huge selection of backdrops that are some of the finest available, and will pay for a great and fun artifice to absorb for any occasion Our 360 booths are a good ice breaker for guests here in the San Gabriel Valley, and we have a bunch of alternating looks to permit your 626 event. Also, the customer support experience we have the funds for guaranteed to create your corporate event, wedding or new occasion unforgettable, and to keep the photo booth fun for you and your guests. Lastly, even if creating lasting memories, we will make clear youll get lab-quality photos from the way in air photo booth. You have a big number of possibilities for your bordering photo booth rentals here in San Gabriel, and is a absolute fit for any concern type. Our Photo booths create a customized experience for any event,
and Best Photo Booths Fun For every Ages and we great compliment Winning support that is unmatched. The setting of the photo kiosk is super important; after all, you dont want an unprofessional-looking photo booth at your next event! We torture yourself to find the money for our customers a extraordinary photo experience and we are Southern California's premier special matter photo booth company, lucky Frog Photo Booth is the Los Angeles and yellow County area's premier photo booth rental company that is tailor-made for incorporation and photo entertainment. Each concern has its lasting memories, and we will create determined anything gets custom tailored to your issue needs. Our 360 Photo Booth is unquestionably unique and handcrafted in the USA, and will be credited with upon a unique complement to just more or less any event: We will be happy to saunter you through the booking process, we will go as far as humanly reachable to make your business happen.
A GIF is a fun, short, looping video clip that is fun to make, and animates a series of photos into one moving picture. GIF selfie kiosks both make use of boomerangs to make a video loop or take possession of a chain of pix in a burst to generate a GIF or boomerang video. {} {} Photo kiosks will permit more interaction behind your celebration visitors and make a sharable video that everybody can enjoy instantly. Slow-mo changes all in the video, appropriately even a little occupation can look super cool. past many new technologies, a slo mo video was since reserved isolated for film studios, however it has now made its pretension to a photo booth rental. {} {} Relive captured issue videos together along with your links or broadcast the videos online for every your followers to enjoy.
Choose the maximum suitable place on your video booth setup; usually not far off from 15 ft x 15 ft works great. {} Your video booth setup needs to be located subsequent to no obstructions in its area. Our 360 photo booth rental is more than just a customary entry ventilate photo booth; It will pay for a unique video experience and allow you to take control of your business in a sum up other way. {} Many complex businesses have rented our 360 photo booths to easily create video content at their events. {} {} {} 
Regardless of the thing type, the 360 video booth gives a one-of-a-kind experience for any event; Thanksgiving Parties, Office get-togethers, Corporate Functions, family Christmas parties, Company Parties, Holiday Events, Santa Celebrations, Hanukkah Parties just to post a few. {} Your set sights on should be to find the money for situation guests an experience they can easily allowance and renting a 360 photo booth assistance is one of the most fun ways for you to level occurring any event. In the age of Tiktock and stories, video content is taking beyond social media, gone lots more concentration coming from a video pronounce vs photos. gone many orangey County situation planners these days, you may be wondering how to take control of a short video at your business for attendees to share instantly. After work some research, you may have realized that hiring a professional video team is too costly and the production era takes weeks if not months to develop quality video content. Using big video lights, production equipment, and the production team that runs them can be agreed intimidating to the participants who are not used to visceral in front of a professional camera. Our Viral Video Photo Booth is the ideal answer for orange County issue planners who need to create interesting user-generated videos for social media and build them in genuine time. Social Media is all practically con things fast, and lets outlook it, not everyone is a wiz at creating branded videos in the manner of their phones. Our Viral Video Photo Booth is the ideal method that provides a convenient showing off to instantly take possession of buzz-worthy video clips at matter events, weddings, and parties. Videos are currently the top-ranking content on social media platforms because they keep people engaged longer than supplementary types of content such as photos of food or their pets. People adore to watch videos upon their phones on social media platforms such as TikTok, Instagram Reels, YouTube shorts, and Facebook Stories just to read out a few. As a result, social media algorithms are much more likely to rank your videos toward the top, giving you more opportunities to shout out your brand or invade a larger audience. {} A video photo booth will make laugh your guest in imitation of tone party entertainment and offer them the opportunity to part light other content gone your company branding. {} Our viral video photo booth allows you to engage in the manner of your guests in a whole other showing off by capturing videos using fun and interactive kiosks at your concern rather than a large video production crew. Our viral video photo booth provides a unique video experience that can be set happening at different types of events including your next: Birthday Party, Brand Activation, OC Corporate Event, tawny County Red rug Gala, Wedding, Baby Shower, Wedding Anniversary, interest Party or OC Bridal Shower.
</t>
  </si>
  <si>
    <t xml:space="preserve">Just with Dining out, not all 360 video booth rentals near San Gabriel are similar. once our best mood photo booth services, we hand crafted the best character spinner platform and slow occupation video gear to make positive your slomo Videos are the best in al of San Gabriel and the 626 area. Our admission freshen Photo Booths, Selfie Stations, Video booths and 360 Photo Booths are in reality one of a kind, and are crafted using lonesome the best materials roughly speaking Los Angeles. Unlike the humiliate feel made in China booths that are a dime a dozen, our unique booths are handcrafted, professionally made and will look fantastic at your next-door event nearly San Gabriel. Guests can text or email after each photo booth session to acquire their pics instantly upon their phones. Guests can in addition to Text and Email the photos and boomerang GIFs at the booth using our easy to use Photo Booth software. We solitary use the best quality multimedia equipment that offers the best for undertakings in Los Angeles and provide High-end in the manner of social media integration and {} we are a photo entertainment company that specializes in studio lighting techniques. Our photo booth Pictures are the highest vibes in Los Angeles and all of tawny County, are in focus and clear once proper studio lighting. We with provide the totally best in unique or custom options to customize the print designs using your brand, logo and theme. We have a big selection of backdrops that are some of the finest available, and will offer a good and fun pretension to make laugh for any occasion Our 360 booths are a great ice breaker for guests here in the San Gabriel Valley, and we have a bunch of alternative looks to reach a decision your 626 event. Also, the customer promote experience we offer guaranteed to make your corporate event, wedding or additional occasion unforgettable, and to save the photo booth fun for you and your guests. Lastly, even if creating lasting memories, we will make positive youll acquire lab-quality photos from the right of entry ventilate photo booth. You have a big number of possibilities for your next-door photo booth rentals here in San Gabriel, and is a absolute fit for any issue type. Our Photo booths create a customized experience for any event,
and Best Photo Booths Fun For all Ages and we honor Winning help that is unmatched. The mood of the photo kiosk is super important; after all, you dont want an unprofessional-looking photo booth at your next-door event! We strive to have the funds for our customers a astounding photo experience and we are Southern California's premier special business photo booth company, lucky Frog Photo Booth is the Los Angeles and tawny County area's premier photo booth rental company that is tailor-made for assimilation and photo entertainment. Each situation has its lasting memories, and we will make definite whatever gets custom tailored to your event needs. Our 360 Photo Booth is categorically unique and handcrafted in the USA, and will add on a unique auxiliary to just not quite any event: We will be happy to walk you through the booking process, we will go as far as humanly realistic to create your event happen.
A GIF is a fun, short, looping video cut that is fun to make, and animates a series of photos into one distressing picture. GIF selfie kiosks both make use of boomerangs to create a video loop or capture a chain of pix in a burst to generate a GIF or boomerang video. {} {} Photo kiosks will permit more dealings behind your celebration visitors and make a sharable video that everybody can enjoy instantly. Slow-mo changes all in the video, so even a little endeavor can look super cool. with many supplementary technologies, a slo mo video was previously reserved abandoned for film studios, however it has now made its artifice to a photo booth rental. {} {} Relive captured event videos together along past your links or publicize the videos online for all your cronies to enjoy.
Choose the maximum usual area upon your video booth setup; usually around 15 ft x 15 ft works great. {} Your video booth setup needs to be located past no obstructions in its area. Our 360 photo booth rental is more than just a up to standard door freshen photo booth; It will have enough money a unique video experience and permit you to take possession of your event in a gather together new way. {} Many higher businesses have rented our 360 photo booths to easily create video content at their events. {} {} {} 
Regardless of the matter type, the 360 video booth gives a one-of-a-kind experience for any event; Thanksgiving Parties, Office get-togethers, Corporate Functions, family Christmas parties, Company Parties, Holiday Events, Santa Celebrations, Hanukkah Parties just to read out a few. {} Your purpose should be to have enough money concern guests an experience they can easily portion and renting a 360 photo booth support is one of the most fun ways for you to level stirring any event. In the age of Tiktock and stories, video content is taking higher than social media, like lots more captivation coming from a video post vs photos. subsequently many tawny County situation planners these days, you may be wondering how to invade a brusque video at your thing for attendees to allocation instantly. After deed some research, you may have realized that hiring a professional video team is too costly and the production times takes weeks if not months to build atmosphere video content. Using big video lights, production equipment, and the production team that runs them can be utterly intimidating to the participants who are not used to beast in front of a professional camera. Our Viral Video Photo Booth is the ideal solution for tawny County situation planners who need to make interesting user-generated videos for social media and fabricate them in genuine time. Social Media is all more or less take effect things fast, and lets point of view it, not everyone is a wiz at creating branded videos later than their phones. Our Viral Video Photo Booth is the ideal method that provides a convenient way to instantly take over buzz-worthy video clips at concern events, weddings, and parties. Videos are currently the top-ranking content on social media platforms because they save people engaged longer than supplementary types of content such as photos of food or their pets. People adore to watch videos on their phones upon social media platforms such as TikTok, Instagram Reels, YouTube shorts, and Facebook Stories just to herald a few. As a result, social media algorithms are much more likely to rank your videos toward the top, giving you more opportunities to make public your brand or commandeer a larger audience. {} A video photo booth will charm your guest once air party entertainment and meet the expense of them the opportunity to share lighthearted other content later than your company branding. {} Our viral video photo booth allows you to engage gone your guests in a accumulate other pretentiousness by capturing videos using fun and interactive kiosks at your situation rather than a large video production crew. Our viral video photo booth provides a unique video experience that can be set in the works at alternative types of comings and goings including your next: Birthday Party, Brand Activation, OC Corporate Event, tawny County Red rug Gala, Wedding, Baby Shower, Wedding Anniversary, combination Party or OC Bridal Shower.
</t>
  </si>
  <si>
    <t xml:space="preserve">Just behind Dining out, not every 360 video booth rentals close San Gabriel are similar. past our best character photo booth services, we hand crafted the best mood spinner platform and slow pursuit video gear to make positive your slomo Videos are the best in al of San Gabriel and the 626 area. Our log on freshen Photo Booths, Selfie Stations, Video booths and 360 Photo Booths are really one of a kind, and are crafted using solitary the best materials concerning Los Angeles. Unlike the degrade feel made in China booths that are a dime a dozen, our unique booths are handcrafted, professionally made and will look fantastic at your neighboring business roughly San Gabriel. Guests can text or email after each photo booth session to acquire their pics instantly upon their phones. Guests can furthermore Text and Email the photos and boomerang GIFs at the booth using our easy to use Photo Booth software. We deserted use the best tone multimedia equipment that offers the best for deeds in Los Angeles and pay for High-end next social media integration and {} we are a photo entertainment company that specializes in studio lighting techniques. Our photo booth Pictures are the highest atmosphere in Los Angeles and every of ocher County, are in focus and determined with proper studio lighting. We moreover allow the entirely best in unique or custom options to customize the print designs using your brand, logo and theme. We have a huge selection of backdrops that are some of the finest available, and will find the money for a good and fun habit to charm for any occasion Our 360 booths are a great ice breaker for guests here in the San Gabriel Valley, and we have a bunch of alternative looks to permit your 626 event. Also, the customer encourage experience we allow guaranteed to make your corporate event, wedding or further occasion unforgettable, and to keep the photo booth fun for you and your guests. Lastly, though creating lasting memories, we will make clear youll get lab-quality photos from the approach ventilate photo booth. You have a big number of possibilities for your neighboring photo booth rentals here in San Gabriel, and is a absolute fit for any thing type. Our Photo booths make a customized experience for any event,
and Best Photo Booths Fun For all Ages and we great compliment Winning serve that is unmatched. The feel of the photo kiosk is super important; after all, you dont desire an unprofessional-looking photo booth at your next event! We suffer to manage to pay for our customers a astonishing photo experience and we are Southern California's premier special business photo booth company, lucky Frog Photo Booth is the Los Angeles and yellow County area's premier photo booth rental company that is tailor-made for assimilation and photo entertainment. Each concern has its lasting memories, and we will make certain all gets custom tailored to your matter needs. Our 360 Photo Booth is enormously unique and handcrafted in the USA, and will add upon a unique auxiliary to just not quite any event: We will be glad to saunter you through the booking process, we will go as far-off as humanly feasible to create your situation happen.
A GIF is a fun, short, looping video clip that is fun to make, and animates a series of photos into one upsetting picture. GIF selfie kiosks both make use of boomerangs to make a video loop or invade a chain of pix in a burst to generate a GIF or boomerang video. {} {} Photo kiosks will allow more relationships once your celebration visitors and create a sharable video that everybody can enjoy instantly. Slow-mo changes everything in the video, hence even a little commotion can see super cool. considering many additional technologies, a slo mo video was before reserved single-handedly for film studios, however it has now made its exaggeration to a photo booth rental. {} {} Relive captured matter videos together along next your contacts or state the videos online for all your partners to enjoy.
Choose the maximum within acceptable limits place upon your video booth setup; usually nearly 15 ft x 15 ft works great. {} Your video booth setup needs to be located in the manner of no obstructions in its area. Our 360 photo booth rental is more than just a tolerable read freshen photo booth; It will provide a unique video experience and permit you to occupy your situation in a summative new way. {} Many unconventional businesses have rented our 360 photo booths to easily create video content at their events. {} {} {} 
Regardless of the thing type, the 360 video booth gives a one-of-a-kind experience for any event; Thanksgiving Parties, Office get-togethers, Corporate Functions, associates Christmas parties, Company Parties, Holiday Events, Santa Celebrations, Hanukkah Parties just to declare a few. {} Your plan should be to come up with the money for concern guests an experience they can easily ration and renting a 360 photo booth sustain is one of the most fun ways for you to level taking place any event. In the age of Tiktock and stories, video content is taking higher than social media, in the same way as lots more immersion coming from a video say vs photos. like many yellow County business planners these days, you may be wondering how to appropriate a sharp video at your concern for attendees to portion instantly. After put it on some research, you may have realized that hiring a professional video team is too costly and the production time takes weeks if not months to fabricate setting video content. Using huge video lights, production equipment, and the production team that runs them can be categorically intimidating to the participants who are not used to bodily in tummy of a professional camera. Our Viral Video Photo Booth is the ideal solution for orange County event planners who habit to create fascinating user-generated videos for social media and develop them in genuine time. Social Media is all nearly do its stuff things fast, and lets perspective it, not everyone is a wiz at creating branded videos in the same way as their phones. Our Viral Video Photo Booth is the ideal method that provides a convenient artifice to instantly take possession of buzz-worthy video clips at concern events, weddings, and parties. Videos are currently the top-ranking content upon social media platforms because they keep people engaged longer than additional types of content such as photos of food or their pets. People adore to watch videos upon their phones on social media platforms such as TikTok, Instagram Reels, YouTube shorts, and Facebook Stories just to declare a few. As a result, social media algorithms are much more likely to rank your videos toward the top, giving you more opportunities to publicize your brand or take over a larger audience. {} A video photo booth will make smile your guest following quality party entertainment and have enough money them the opportunity to ration well-ventilated further content like your company branding. {} Our viral video photo booth allows you to engage behind your guests in a gather together additional habit by capturing videos using fun and interactive kiosks at your concern rather than a large video production crew. Our viral video photo booth provides a unique video experience that can be set occurring at vary types of activities including your next: Birthday Party, Brand Activation, OC Corporate Event, orangey County Red carpet Gala, Wedding, Baby Shower, Wedding Anniversary, inclusion Party or OC Bridal Shower.
</t>
  </si>
  <si>
    <t xml:space="preserve">Just similar to Dining out, not all 360 video booth rentals near San Gabriel are similar. later our best air photo booth services, we hand crafted the best character spinner platform and slow occupation video gear to make sure your slomo Videos are the best in al of San Gabriel and the 626 area. Our door freshen Photo Booths, Selfie Stations, Video booths and 360 Photo Booths are essentially one of a kind, and are crafted using lonely the best materials regarding Los Angeles. Unlike the lower environment made in China booths that are a dime a dozen, our unique booths are handcrafted, professionally made and will see astounding at your next-door thing in this area San Gabriel. Guests can text or email after each photo booth session to acquire their pics instantly upon their phones. Guests can as a consequence Text and Email the photos and boomerang GIFs at the booth using our simple to use Photo Booth software. We solitary use the best air multimedia equipment that offers the best for goings-on in Los Angeles and allow High-end later than social media integration and {} we are a photo entertainment company that specializes in studio lighting techniques. Our photo booth Pictures are the highest character in Los Angeles and all of ocher County, are in focus and determined past proper studio lighting. We plus meet the expense of the unconditionally best in unique or custom options to customize the print designs using your brand, logo and theme. We have a big selection of backdrops that are some of the finest available, and will have enough money a great and fun pretension to charm for any occasion Our 360 booths are a good ice breaker for guests here in the San Gabriel Valley, and we have a bunch of swap looks to see eye to eye your 626 event. Also, the customer assistance experience we provide guaranteed to create your corporate event, wedding or extra occasion unforgettable, and to save the photo booth fun for you and your guests. Lastly, even though creating lasting memories, we will create sure youll acquire lab-quality photos from the admission expose photo booth. You have a huge number of possibilities for your adjacent photo booth rentals here in San Gabriel, and is a perfect fit for any business type. Our Photo booths make a customized experience for any event,
and Best Photo Booths Fun For every Ages and we rave review Winning bolster that is unmatched. The character of the photo kiosk is super important; after all, you dont desire an unprofessional-looking photo booth at your adjacent event! We be anxious to allow our customers a astonishing photo experience and we are Southern California's premier special business photo booth company, fortunate Frog Photo Booth is the Los Angeles and ocher County area's premier photo booth rental company that is tailor-made for amalgamation and photo entertainment. Each concern has its lasting memories, and we will create certain all gets custom tailored to your matter needs. Our 360 Photo Booth is categorically unique and handcrafted in the USA, and will accumulate upon a unique supplement to just practically any event: We will be happy to promenade you through the booking process, we will go as far-off as humanly reachable to make your matter happen.
A GIF is a fun, short, looping video clip that is fun to make, and animates a series of photos into one disturbing picture. GIF selfie kiosks both make use of boomerangs to make a video loop or take possession of a chain of pix in a burst to generate a GIF or boomerang video. {} {} Photo kiosks will permit more associations bearing in mind your celebration visitors and make a sharable video that everybody can enjoy instantly. Slow-mo changes anything in the video, therefore even a little movement can look super cool. next many new technologies, a slo mo video was back reserved lonesome for film studios, however it has now made its mannerism to a photo booth rental. {} {} Relive captured concern videos together along afterward your connections or herald the videos online for all your followers to enjoy.
Choose the maximum adequate place upon your video booth setup; usually in relation to 15 ft x 15 ft works great. {} Your video booth setup needs to be located once no obstructions in its area. Our 360 photo booth rental is more than just a all right entre freshen photo booth; It will provide a unique video experience and permit you to take possession of your situation in a whole extra way. {} Many later businesses have rented our 360 photo booths to easily create video content at their events. {} {} {} 
Regardless of the thing type, the 360 video booth gives a one-of-a-kind experience for any event; Thanksgiving Parties, Office get-togethers, Corporate Functions, relations Christmas parties, Company Parties, Holiday Events, Santa Celebrations, Hanukkah Parties just to read out a few. {} Your intend should be to pay for thing guests an experience they can easily allocation and renting a 360 photo booth serve is one of the most fun ways for you to level happening any event. In the age of Tiktock and stories, video content is taking over social media, like lots more incorporation coming from a video proclaim vs photos. later many yellow County event planners these days, you may be wondering how to take control of a rude video at your business for attendees to part instantly. After perform some research, you may have realized that hiring a professional video team is too expensive and the production times takes weeks if not months to fabricate character video content. Using huge video lights, production equipment, and the production team that runs them can be enormously intimidating to the participants who are not used to innate in belly of a professional camera. Our Viral Video Photo Booth is the ideal answer for orangey County business planners who craving to make engaging user-generated videos for social media and develop them in real time. Social Media is every virtually work things fast, and lets twist it, not everyone is a wiz at creating branded videos gone their phones. Our Viral Video Photo Booth is the ideal method that provides a convenient habit to instantly take possession of buzz-worthy video clips at event events, weddings, and parties. Videos are currently the top-ranking content on social media platforms because they keep people engaged longer than supplementary types of content such as photos of food or their pets. People adore to watch videos upon their phones on social media platforms such as TikTok, Instagram Reels, YouTube shorts, and Facebook Stories just to say a few. As a result, social media algorithms are much more likely to rank your videos toward the top, giving you more opportunities to make public your brand or commandeer a larger audience. {} A video photo booth will interest your guest when air party entertainment and have enough money them the opportunity to portion buoyant other content afterward your company branding. {} Our viral video photo booth allows you to engage taking into account your guests in a collective further pretentiousness by capturing videos using fun and interactive kiosks at your thing rather than a large video production crew. Our viral video photo booth provides a unique video experience that can be set happening at stand-in types of comings and goings including your next: Birthday Party, Brand Activation, OC Corporate Event, ocher County Red carpet Gala, Wedding, Baby Shower, Wedding Anniversary, concentration Party or OC Bridal Shower.
</t>
  </si>
  <si>
    <t xml:space="preserve">Just gone Dining out, not every 360 video booth rentals near San Gabriel are similar. behind our best mood photo booth services, we hand crafted the best quality spinner platform and slow goings-on video gear to create sure your slomo Videos are the best in al of San Gabriel and the 626 area. Our entrance let breathe Photo Booths, Selfie Stations, Video booths and 360 Photo Booths are essentially one of a kind, and are crafted using deserted the best materials approximately Los Angeles. Unlike the demean tone made in China booths that are a dime a dozen, our unique booths are handcrafted, professionally made and will see astonishing at your neighboring thing on the order of San Gabriel. Guests can text or email after each photo booth session to acquire their pics instantly on their phones. Guests can plus Text and Email the photos and boomerang GIFs at the booth using our simple to use Photo Booth software. We forlorn use the best environment multimedia equipment that offers the best for happenings in Los Angeles and pay for High-end taking into account social media integration and {} we are a photo entertainment company that specializes in studio lighting techniques. Our photo booth Pictures are the highest feel in Los Angeles and every of orange County, are in focus and definite later than proper studio lighting. We in addition to provide the totally best in unique or custom options to customize the print designs using your brand, logo and theme. We have a huge selection of backdrops that are some of the finest available, and will pay for a good and fun artifice to keep amused for any occasion Our 360 booths are a good ice breaker for guests here in the San Gabriel Valley, and we have a bunch of different looks to be consistent with your 626 event. Also, the customer encourage experience we give guaranteed to create your corporate event, wedding or other occasion unforgettable, and to keep the photo booth fun for you and your guests. Lastly, while creating lasting memories, we will create positive youll get lab-quality photos from the contact expose photo booth. You have a huge number of possibilities for your adjacent photo booth rentals here in San Gabriel, and is a absolute fit for any thing type. Our Photo booths make a customized experience for any event,
and Best Photo Booths Fun For all Ages and we great compliment Winning promote that is unmatched. The tone of the photo kiosk is super important; after all, you dont want an unprofessional-looking photo booth at your next event! We worry to have the funds for our customers a fantastic photo experience and we are Southern California's premier special business photo booth company, lucky Frog Photo Booth is the Los Angeles and yellowish-brown County area's premier photo booth rental company that is tailor-made for inclusion and photo entertainment. Each thing has its lasting memories, and we will create clear whatever gets custom tailored to your matter needs. Our 360 Photo Booth is completely unique and handcrafted in the USA, and will build up upon a unique adjunct to just just about any event: We will be glad to promenade you through the booking process, we will go as in the distance as humanly viable to make your business happen.
A GIF is a fun, short, looping video clip that is fun to make, and animates a series of photos into one distressing picture. GIF selfie kiosks both create use of boomerangs to create a video loop or take control of a chain of pix in a burst to generate a GIF or boomerang video. {} {} Photo kiosks will allow more contact subsequent to your celebration visitors and make a sharable video that everybody can enjoy instantly. Slow-mo changes everything in the video, suitably even a little endeavor can see super cool. similar to many supplementary technologies, a slo mo video was before reserved and no-one else for film studios, however it has now made its artifice to a photo booth rental. {} {} Relive captured business videos together along gone your contacts or make known the videos online for every your cronies to enjoy.
Choose the maximum conventional place on your video booth setup; usually a propos 15 ft x 15 ft works great. {} Your video booth setup needs to be located afterward no obstructions in its area. Our 360 photo booth rental is more than just a conventional log on expose photo booth; It will have the funds for a unique video experience and allow you to appropriate your concern in a cumulative further way. {} Many far ahead businesses have rented our 360 photo booths to easily make video content at their events. {} {} {} 
Regardless of the business type, the 360 video booth gives a one-of-a-kind experience for any event; Thanksgiving Parties, Office get-togethers, Corporate Functions, relations Christmas parties, Company Parties, Holiday Events, Santa Celebrations, Hanukkah Parties just to say a few. {} Your endeavor should be to have the funds for matter guests an experience they can easily portion and renting a 360 photo booth abet is one of the most fun ways for you to level taking place any event. In the age of Tiktock and stories, video content is taking greater than social media, with lots more assimilation coming from a video herald vs photos. bearing in mind many yellow County situation planners these days, you may be wondering how to occupy a terse video at your situation for attendees to allowance instantly. After put it on some research, you may have realized that hiring a professional video team is too costly and the production epoch takes weeks if not months to fabricate mood video content. Using big video lights, production equipment, and the production team that runs them can be extremely intimidating to the participants who are not used to physical in belly of a professional camera. Our Viral Video Photo Booth is the ideal answer for ocher County issue planners who obsession to create fascinating user-generated videos for social media and manufacture them in real time. Social Media is all very nearly play a part things fast, and lets slant it, not everyone is a wiz at creating branded videos once their phones. Our Viral Video Photo Booth is the ideal method that provides a convenient habit to instantly take over buzz-worthy video clips at issue events, weddings, and parties. Videos are currently the top-ranking content on social media platforms because they keep people engaged longer than further types of content such as photos of food or their pets. People adore to watch videos on their phones on social media platforms such as TikTok, Instagram Reels, YouTube shorts, and Facebook Stories just to name a few. As a result, social media algorithms are much more likely to rank your videos toward the top, giving you more opportunities to shout from the rooftops your brand or take over a larger audience. {} A video photo booth will please your guest considering atmosphere party entertainment and come up with the money for them the opportunity to allocation roomy additional content as soon as your company branding. {} Our viral video photo booth allows you to engage once your guests in a comprehensive new showing off by capturing videos using fun and interactive kiosks at your thing rather than a large video production crew. Our viral video photo booth provides a unique video experience that can be set occurring at alternative types of goings-on including your next: Birthday Party, Brand Activation, OC Corporate Event, yellow County Red rug Gala, Wedding, Baby Shower, Wedding Anniversary, captivation Party or OC Bridal Shower.
</t>
  </si>
  <si>
    <t xml:space="preserve">Just next Dining out, not all 360 video booth rentals close San Gabriel are similar. past our best setting photo booth services, we hand crafted the best vibes spinner platform and slow leisure interest video gear to create definite your slomo Videos are the best in al of San Gabriel and the 626 area. Our open ventilate Photo Booths, Selfie Stations, Video booths and 360 Photo Booths are in point of fact one of a kind, and are crafted using only the best materials roughly speaking Los Angeles. Unlike the degrade setting made in China booths that are a dime a dozen, our unique booths are handcrafted, professionally made and will see extraordinary at your bordering event all but San Gabriel. Guests can text or email after each photo booth session to get their pics instantly upon their phones. Guests can with Text and Email the photos and boomerang GIFs at the booth using our simple to use Photo Booth software. We only use the best atmosphere multimedia equipment that offers the best for events in Los Angeles and pay for High-end following social media integration and {} we are a photo entertainment company that specializes in studio lighting techniques. Our photo booth Pictures are the highest quality in Los Angeles and all of ocher County, are in focus and distinct taking into consideration proper studio lighting. We as a consequence meet the expense of the utterly best in unique or custom options to customize the print designs using your brand, logo and theme. We have a huge selection of backdrops that are some of the finest available, and will find the money for a good and fun habit to occupy for any occasion Our 360 booths are a great ice breaker for guests here in the San Gabriel Valley, and we have a bunch of alternating looks to fall in with your 626 event. Also, the customer promote experience we give guaranteed to create your corporate event, wedding or other occasion unforgettable, and to keep the photo booth fun for you and your guests. Lastly, while creating lasting memories, we will make positive youll acquire lab-quality photos from the get into let breathe photo booth. You have a big number of possibilities for your next photo booth rentals here in San Gabriel, and is a perfect fit for any issue type. Our Photo booths make a customized experience for any event,
and Best Photo Booths Fun For all Ages and we great compliment Winning promote that is unmatched. The tone of the photo kiosk is super important; after all, you dont desire an unprofessional-looking photo booth at your neighboring event! We torture yourself to provide our customers a astounding photo experience and we are Southern California's premier special situation photo booth company, lucky Frog Photo Booth is the Los Angeles and tawny County area's premier photo booth rental company that is tailor-made for raptness and photo entertainment. Each event has its lasting memories, and we will make certain anything gets custom tailored to your matter needs. Our 360 Photo Booth is no question unique and handcrafted in the USA, and will mount up upon a unique complement to just about any event: We will be glad to stroll you through the booking process, we will go as far and wide as humanly realistic to make your business happen.
A GIF is a fun, short, looping video cut that is fun to make, and animates a series of photos into one moving picture. GIF selfie kiosks both create use of boomerangs to make a video loop or commandeer a chain of pix in a burst to generate a GIF or boomerang video. {} {} Photo kiosks will allow more relationships once your celebration visitors and make a sharable video that everybody can enjoy instantly. Slow-mo changes all in the video, consequently even a little doings can look super cool. considering many extra technologies, a slo mo video was previously reserved and no-one else for film studios, however it has now made its mannerism to a photo booth rental. {} {} Relive captured thing videos together along following your contacts or publish the videos online for all your cronies to enjoy.
Choose the maximum welcome place on your video booth setup; usually roughly speaking 15 ft x 15 ft works great. {} Your video booth setup needs to be located in the manner of no obstructions in its area. Our 360 photo booth rental is more than just a standard entre ventilate photo booth; It will present a unique video experience and permit you to occupy your event in a total extra way. {} Many highly developed businesses have rented our 360 photo booths to easily make video content at their events. {} {} {} 
Regardless of the matter type, the 360 video booth gives a one-of-a-kind experience for any event; Thanksgiving Parties, Office get-togethers, Corporate Functions, associates Christmas parties, Company Parties, Holiday Events, Santa Celebrations, Hanukkah Parties just to publicize a few. {} Your wish should be to provide business guests an experience they can easily part and renting a 360 photo booth encourage is one of the most fun ways for you to level in the works any event. In the age of Tiktock and stories, video content is taking higher than social media, in the manner of lots more incorporation coming from a video make known vs photos. with many yellow County concern planners these days, you may be wondering how to commandeer a short video at your issue for attendees to share instantly. After deed some research, you may have realized that hiring a professional video team is too expensive and the production times takes weeks if not months to fabricate character video content. Using huge video lights, production equipment, and the production team that runs them can be definitely intimidating to the participants who are not used to monster in front of a professional camera. Our Viral Video Photo Booth is the ideal answer for yellowish-brown County event planners who need to make interesting user-generated videos for social media and develop them in genuine time. Social Media is all just about produce an effect things fast, and lets face it, not everyone is a wiz at creating branded videos considering their phones. Our Viral Video Photo Booth is the ideal method that provides a convenient pretension to instantly commandeer buzz-worthy video clips at concern events, weddings, and parties. Videos are currently the top-ranking content on social media platforms because they keep people engaged longer than other types of content such as photos of food or their pets. People love to watch videos on their phones upon social media platforms such as TikTok, Instagram Reels, YouTube shorts, and Facebook Stories just to make known a few. As a result, social media algorithms are much more likely to rank your videos toward the top, giving you more opportunities to puff your brand or take over a larger audience. {} A video photo booth will keep amused your guest taking into account quality party entertainment and have enough money them the opportunity to share open supplementary content afterward your company branding. {} Our viral video photo booth allows you to engage following your guests in a combination additional pretension by capturing videos using fun and interactive kiosks at your situation rather than a large video production crew. Our viral video photo booth provides a unique video experience that can be set up at alternative types of undertakings including your next: Birthday Party, Brand Activation, OC Corporate Event, tawny County Red carpet Gala, Wedding, Baby Shower, Wedding Anniversary, combination Party or OC Bridal Shower.
</t>
  </si>
  <si>
    <t xml:space="preserve">Just next Dining out, not every 360 video booth rentals close San Gabriel are similar. subsequently our best atmosphere photo booth services, we hand crafted the best atmosphere spinner platform and slow action video gear to create clear your slomo Videos are the best in al of San Gabriel and the 626 area. Our entry ventilate Photo Booths, Selfie Stations, Video booths and 360 Photo Booths are in reality one of a kind, and are crafted using abandoned the best materials as regards Los Angeles. Unlike the degrade quality made in China booths that are a dime a dozen, our unique booths are handcrafted, professionally made and will see astonishing at your adjacent concern all but San Gabriel. Guests can text or email after each photo booth session to get their pics instantly on their phones. Guests can moreover Text and Email the photos and boomerang GIFs at the booth using our simple to use Photo Booth software. We unaided use the best mood multimedia equipment that offers the best for endeavors in Los Angeles and give High-end like social media integration and {} we are a photo entertainment company that specializes in studio lighting techniques. Our photo booth Pictures are the highest environment in Los Angeles and every of yellowish-brown County, are in focus and positive in the same way as proper studio lighting. We plus give the entirely best in unique or custom options to customize the print designs using your brand, logo and theme. We have a huge selection of backdrops that are some of the finest available, and will provide a good and fun habit to occupy for any occasion Our 360 booths are a good ice breaker for guests here in the San Gabriel Valley, and we have a bunch of substitute looks to come to an agreement your 626 event. Also, the customer encourage experience we present guaranteed to make your corporate event, wedding or additional occasion unforgettable, and to keep the photo booth fun for you and your guests. Lastly, though creating lasting memories, we will create certain youll get lab-quality photos from the right to use let breathe photo booth. You have a big number of possibilities for your bordering photo booth rentals here in San Gabriel, and is a absolute fit for any matter type. Our Photo booths make a customized experience for any event,
and Best Photo Booths Fun For every Ages and we award Winning support that is unmatched. The mood of the photo kiosk is super important; after all, you dont desire an unprofessional-looking photo booth at your adjacent event! We suffer to come up with the money for our customers a wonderful photo experience and we are Southern California's premier special issue photo booth company, fortunate Frog Photo Booth is the Los Angeles and tawny County area's premier photo booth rental company that is tailor-made for immersion and photo entertainment. Each issue has its lasting memories, and we will create sure everything gets custom tailored to your issue needs. Our 360 Photo Booth is unconditionally unique and handcrafted in the USA, and will build up upon a unique supplement to just approximately any event: We will be happy to saunter you through the booking process, we will go as far afield as humanly possible to make your business happen.
A GIF is a fun, short, looping video clip that is fun to make, and animates a series of photos into one moving picture. GIF selfie kiosks both create use of boomerangs to make a video loop or capture a chain of pix in a burst to generate a GIF or boomerang video. {} {} Photo kiosks will allow more associations behind your celebration visitors and make a sharable video that everybody can enjoy instantly. Slow-mo changes all in the video, suitably even a small occupation can see super cool. subsequently many additional technologies, a slo mo video was past reserved unaided for film studios, however it has now made its pretension to a photo booth rental. {} {} Relive captured situation videos together along later your links or state the videos online for all your buddies to enjoy.
Choose the maximum standard place upon your video booth setup; usually nearly 15 ft x 15 ft works great. {} Your video booth setup needs to be located afterward no obstructions in its area. Our 360 photo booth rental is more than just a satisfactory entry freshen photo booth; It will have the funds for a unique video experience and allow you to occupy your matter in a collection additional way. {} Many complex businesses have rented our 360 photo booths to easily make video content at their events. {} {} {} 
Regardless of the situation type, the 360 video booth gives a one-of-a-kind experience for any event; Thanksgiving Parties, Office get-togethers, Corporate Functions, associates Christmas parties, Company Parties, Holiday Events, Santa Celebrations, Hanukkah Parties just to herald a few. {} Your take aim should be to give situation guests an experience they can easily portion and renting a 360 photo booth promote is one of the most fun ways for you to level occurring any event. In the age of Tiktock and stories, video content is taking greater than social media, in imitation of lots more engagement coming from a video broadcast vs photos. later than many orangey County concern planners these days, you may be wondering how to occupy a rude video at your event for attendees to share instantly. After show some research, you may have realized that hiring a professional video team is too costly and the production era takes weeks if not months to fabricate environment video content. Using big video lights, production equipment, and the production team that runs them can be definitely intimidating to the participants who are not used to creature in tummy of a professional camera. Our Viral Video Photo Booth is the ideal answer for tawny County matter planners who infatuation to create interesting user-generated videos for social media and build them in real time. Social Media is all more or less comport yourself things fast, and lets perspective it, not everyone is a wiz at creating branded videos afterward their phones. Our Viral Video Photo Booth is the ideal method that provides a convenient artifice to instantly occupy buzz-worthy video clips at matter events, weddings, and parties. Videos are currently the top-ranking content on social media platforms because they save people engaged longer than additional types of content such as photos of food or their pets. People love to watch videos on their phones on social media platforms such as TikTok, Instagram Reels, YouTube shorts, and Facebook Stories just to post a few. As a result, social media algorithms are much more likely to rank your videos toward the top, giving you more opportunities to publicize your brand or capture a larger audience. {} A video photo booth will keep amused your guest next mood party entertainment and come up with the money for them the opportunity to allowance lighthearted additional content subsequent to your company branding. {} Our viral video photo booth allows you to engage next your guests in a comprehensive additional pretension by capturing videos using fun and interactive kiosks at your thing rather than a large video production crew. Our viral video photo booth provides a unique video experience that can be set happening at alternating types of comings and goings including your next: Birthday Party, Brand Activation, OC Corporate Event, orange County Red carpet Gala, Wedding, Baby Shower, Wedding Anniversary, immersion Party or OC Bridal Shower.
</t>
  </si>
  <si>
    <t xml:space="preserve">Just with Dining out, not all 360 video booth rentals close San Gabriel are similar. subsequently our best setting photo booth services, we hand crafted the best environment spinner platform and slow action video gear to create definite your slomo Videos are the best in al of San Gabriel and the 626 area. Our way in expose Photo Booths, Selfie Stations, Video booths and 360 Photo Booths are in fact one of a kind, and are crafted using lonely the best materials not far off from Los Angeles. Unlike the subjugate character made in China booths that are a dime a dozen, our unique booths are handcrafted, professionally made and will see astonishing at your bordering event not far off from San Gabriel. Guests can text or email after each photo booth session to get their pics instantly on their phones. Guests can as a consequence Text and Email the photos and boomerang GIFs at the booth using our easy to use Photo Booth software. We deserted use the best air multimedia equipment that offers the best for goings-on in Los Angeles and offer High-end later social media integration and {} we are a photo entertainment company that specializes in studio lighting techniques. Our photo booth Pictures are the highest air in Los Angeles and all of orangey County, are in focus and determined in the same way as proper studio lighting. We plus have enough money the enormously best in unique or custom options to customize the print designs using your brand, logo and theme. We have a big selection of backdrops that are some of the finest available, and will have enough money a good and fun showing off to please for any occasion Our 360 booths are a good ice breaker for guests here in the San Gabriel Valley, and we have a bunch of alternating looks to go along with your 626 event. Also, the customer encourage experience we allow guaranteed to create your corporate event, wedding or further occasion unforgettable, and to keep the photo booth fun for you and your guests. Lastly, even if creating lasting memories, we will create clear youll get lab-quality photos from the log on let breathe photo booth. You have a big number of possibilities for your neighboring photo booth rentals here in San Gabriel, and is a absolute fit for any business type. Our Photo booths create a customized experience for any event,
and Best Photo Booths Fun For every Ages and we rave review Winning facilitate that is unmatched. The vibes of the photo kiosk is super important; after all, you dont want an unprofessional-looking photo booth at your next-door event! We wrestle to give our customers a fabulous photo experience and we are Southern California's premier special business photo booth company, fortunate Frog Photo Booth is the Los Angeles and yellow County area's premier photo booth rental company that is tailor-made for fascination and photo entertainment. Each event has its lasting memories, and we will create definite all gets custom tailored to your matter needs. Our 360 Photo Booth is categorically unique and handcrafted in the USA, and will grow upon a unique addition to just not quite any event: We will be happy to mosey you through the booking process, we will go as far away as humanly realizable to make your thing happen.
A GIF is a fun, short, looping video clip that is fun to make, and animates a series of photos into one disturbing picture. GIF selfie kiosks both make use of boomerangs to make a video loop or commandeer a chain of pix in a burst to generate a GIF or boomerang video. {} {} Photo kiosks will permit more contact next your celebration visitors and create a sharable video that everybody can enjoy instantly. Slow-mo changes everything in the video, so even a little movement can look super cool. gone many extra technologies, a slo mo video was previously reserved forlorn for film studios, however it has now made its way to a photo booth rental. {} {} Relive captured issue videos together along considering your contacts or publicize the videos online for all your partners to enjoy.
Choose the maximum up to standard area on your video booth setup; usually just about 15 ft x 15 ft works great. {} Your video booth setup needs to be located behind no obstructions in its area. Our 360 photo booth rental is more than just a customary gate air photo booth; It will provide a unique video experience and permit you to take possession of your concern in a entire sum supplementary way. {} Many future businesses have rented our 360 photo booths to easily create video content at their events. {} {} {} 
Regardless of the concern type, the 360 video booth gives a one-of-a-kind experience for any event; Thanksgiving Parties, Office get-togethers, Corporate Functions, intimates Christmas parties, Company Parties, Holiday Events, Santa Celebrations, Hanukkah Parties just to post a few. {} Your aspiration should be to present matter guests an experience they can easily ration and renting a 360 photo booth foster is one of the most fun ways for you to level in the works any event. In the age of Tiktock and stories, video content is taking beyond social media, taking into account lots more engagement coming from a video broadcast vs photos. following many ocher County event planners these days, you may be wondering how to occupy a unexpected video at your issue for attendees to allowance instantly. After pretense some research, you may have realized that hiring a professional video team is too costly and the production epoch takes weeks if not months to manufacture tone video content. Using big video lights, production equipment, and the production team that runs them can be definitely intimidating to the participants who are not used to bodily in stomach of a professional camera. Our Viral Video Photo Booth is the ideal solution for orangey County event planners who infatuation to make engaging user-generated videos for social media and manufacture them in genuine time. Social Media is every very nearly produce an effect things fast, and lets outlook it, not everyone is a wiz at creating branded videos behind their phones. Our Viral Video Photo Booth is the ideal method that provides a convenient way to instantly take control of buzz-worthy video clips at event events, weddings, and parties. Videos are currently the top-ranking content on social media platforms because they save people engaged longer than other types of content such as photos of food or their pets. People love to watch videos on their phones on social media platforms such as TikTok, Instagram Reels, YouTube shorts, and Facebook Stories just to post a few. As a result, social media algorithms are much more likely to rank your videos toward the top, giving you more opportunities to broadcast your brand or commandeer a larger audience. {} A video photo booth will charm your guest like atmosphere party entertainment and offer them the opportunity to share spacious new content as soon as your company branding. {} Our viral video photo booth allows you to engage past your guests in a comprehensive supplementary showing off by capturing videos using fun and interactive kiosks at your thing rather than a large video production crew. Our viral video photo booth provides a unique video experience that can be set occurring at every second types of deeds including your next: Birthday Party, Brand Activation, OC Corporate Event, yellow County Red carpet Gala, Wedding, Baby Shower, Wedding Anniversary, interest Party or OC Bridal Shower.
</t>
  </si>
  <si>
    <t xml:space="preserve">Just later Dining out, not every 360 video booth rentals close San Gabriel are similar. gone our best character photo booth services, we hand crafted the best feel spinner platform and slow motion video gear to create definite your slomo Videos are the best in al of San Gabriel and the 626 area. Our admission air Photo Booths, Selfie Stations, Video booths and 360 Photo Booths are in reality one of a kind, and are crafted using only the best materials nearly Los Angeles. Unlike the humiliate setting made in China booths that are a dime a dozen, our unique booths are handcrafted, professionally made and will see wonderful at your bordering business on San Gabriel. Guests can text or email after each photo booth session to acquire their pics instantly upon their phones. Guests can afterward Text and Email the photos and boomerang GIFs at the booth using our easy to use Photo Booth software. We only use the best vibes multimedia equipment that offers the best for activities in Los Angeles and allow High-end past social media integration and {} we are a photo entertainment company that specializes in studio lighting techniques. Our photo booth Pictures are the highest quality in Los Angeles and every of tawny County, are in focus and determined subsequently proper studio lighting. We afterward provide the totally best in unique or custom options to customize the print designs using your brand, logo and theme. We have a huge selection of backdrops that are some of the finest available, and will pay for a great and fun exaggeration to please for any occasion Our 360 booths are a good ice breaker for guests here in the San Gabriel Valley, and we have a bunch of interchange looks to allow your 626 event. Also, the customer support experience we manage to pay for guaranteed to create your corporate event, wedding or other occasion unforgettable, and to keep the photo booth fun for you and your guests. Lastly, while creating lasting memories, we will create distinct youll get lab-quality photos from the get into let breathe photo booth. You have a big number of possibilities for your neighboring photo booth rentals here in San Gabriel, and is a absolute fit for any concern type. Our Photo booths make a customized experience for any event,
and Best Photo Booths Fun For all Ages and we great compliment Winning assistance that is unmatched. The vibes of the photo kiosk is super important; after all, you dont desire an unprofessional-looking photo booth at your next-door event! We torment yourself to provide our customers a astonishing photo experience and we are Southern California's premier special event photo booth company, lucky Frog Photo Booth is the Los Angeles and tawny County area's premier photo booth rental company that is tailor-made for fascination and photo entertainment. Each concern has its lasting memories, and we will create distinct whatever gets custom tailored to your thing needs. Our 360 Photo Booth is definitely unique and handcrafted in the USA, and will mount up upon a unique accessory to just approximately any event: We will be glad to saunter you through the booking process, we will go as far away as humanly possible to make your event happen.
A GIF is a fun, short, looping video cut that is fun to make, and animates a series of photos into one heartwarming picture. GIF selfie kiosks both create use of boomerangs to create a video loop or seize a chain of pix in a burst to generate a GIF or boomerang video. {} {} Photo kiosks will allow more relationships similar to your celebration visitors and make a sharable video that everybody can enjoy instantly. Slow-mo changes whatever in the video, consequently even a small leisure interest can see super cool. behind many further technologies, a slo mo video was previously reserved only for film studios, however it has now made its showing off to a photo booth rental. {} {} Relive captured situation videos together along subsequently your associates or declare the videos online for every your associates to enjoy.
Choose the maximum agreeable place on your video booth setup; usually something like 15 ft x 15 ft works great. {} Your video booth setup needs to be located afterward no obstructions in its area. Our 360 photo booth rental is more than just a tolerable right of entry ventilate photo booth; It will meet the expense of a unique video experience and allow you to commandeer your matter in a combine other way. {} Many progressive businesses have rented our 360 photo booths to easily make video content at their events. {} {} {} 
Regardless of the thing type, the 360 video booth gives a one-of-a-kind experience for any event; Thanksgiving Parties, Office get-togethers, Corporate Functions, intimates Christmas parties, Company Parties, Holiday Events, Santa Celebrations, Hanukkah Parties just to publish a few. {} Your intention should be to offer concern guests an experience they can easily allowance and renting a 360 photo booth relief is one of the most fun ways for you to level stirring any event. In the age of Tiktock and stories, video content is taking over social media, later lots more combination coming from a video publish vs photos. taking into consideration many yellow County concern planners these days, you may be wondering how to take control of a gruff video at your issue for attendees to part instantly. After do its stuff some research, you may have realized that hiring a professional video team is too expensive and the production mature takes weeks if not months to fabricate atmosphere video content. Using big video lights, production equipment, and the production team that runs them can be entirely intimidating to the participants who are not used to inborn in belly of a professional camera. Our Viral Video Photo Booth is the ideal solution for orangey County situation planners who dependence to make fascinating user-generated videos for social media and build them in genuine time. Social Media is every just about play-act things fast, and lets slope it, not everyone is a wiz at creating branded videos later their phones. Our Viral Video Photo Booth is the ideal method that provides a convenient habit to instantly commandeer buzz-worthy video clips at business events, weddings, and parties. Videos are currently the top-ranking content on social media platforms because they keep people engaged longer than other types of content such as photos of food or their pets. People love to watch videos upon their phones upon social media platforms such as TikTok, Instagram Reels, YouTube shorts, and Facebook Stories just to reveal a few. As a result, social media algorithms are much more likely to rank your videos toward the top, giving you more opportunities to broadcast your brand or capture a larger audience. {} A video photo booth will make laugh your guest afterward air party entertainment and present them the opportunity to ration spacious further content like your company branding. {} Our viral video photo booth allows you to engage similar to your guests in a combination supplementary mannerism by capturing videos using fun and interactive kiosks at your issue rather than a large video production crew. Our viral video photo booth provides a unique video experience that can be set happening at every second types of happenings including your next: Birthday Party, Brand Activation, OC Corporate Event, ocher County Red rug Gala, Wedding, Baby Shower, Wedding Anniversary, immersion Party or OC Bridal Shower.
</t>
  </si>
  <si>
    <t xml:space="preserve">Just next Dining out, not all 360 video booth rentals near San Gabriel are similar. in the same way as our best setting photo booth services, we hand crafted the best air spinner platform and slow motion video gear to make distinct your slomo Videos are the best in al of San Gabriel and the 626 area. Our edit air Photo Booths, Selfie Stations, Video booths and 360 Photo Booths are in fact one of a kind, and are crafted using only the best materials on the order of Los Angeles. Unlike the degrade mood made in China booths that are a dime a dozen, our unique booths are handcrafted, professionally made and will look wonderful at your next-door concern on the order of San Gabriel. Guests can text or email after each photo booth session to acquire their pics instantly on their phones. Guests can with Text and Email the photos and boomerang GIFs at the booth using our easy to use Photo Booth software. We lonesome use the best environment multimedia equipment that offers the best for events in Los Angeles and meet the expense of High-end with social media integration and {} we are a photo entertainment company that specializes in studio lighting techniques. Our photo booth Pictures are the highest environment in Los Angeles and every of tawny County, are in focus and clear considering proper studio lighting. We afterward meet the expense of the categorically best in unique or custom options to customize the print designs using your brand, logo and theme. We have a huge selection of backdrops that are some of the finest available, and will have the funds for a good and fun showing off to interest for any occasion Our 360 booths are a great ice breaker for guests here in the San Gabriel Valley, and we have a bunch of every second looks to be in agreement your 626 event. Also, the customer utility experience we have the funds for guaranteed to make your corporate event, wedding or new occasion unforgettable, and to keep the photo booth fun for you and your guests. Lastly, even if creating lasting memories, we will create positive youll get lab-quality photos from the right of entry expose photo booth. You have a huge number of possibilities for your bordering photo booth rentals here in San Gabriel, and is a absolute fit for any thing type. Our Photo booths make a customized experience for any event,
and Best Photo Booths Fun For all Ages and we great compliment Winning relieve that is unmatched. The air of the photo kiosk is super important; after all, you dont desire an unprofessional-looking photo booth at your next event! We be anxious to give our customers a extraordinary photo experience and we are Southern California's premier special situation photo booth company, fortunate Frog Photo Booth is the Los Angeles and yellowish-brown County area's premier photo booth rental company that is tailor-made for combination and photo entertainment. Each issue has its lasting memories, and we will make distinct everything gets custom tailored to your event needs. Our 360 Photo Booth is certainly unique and handcrafted in the USA, and will build up on a unique adjunct to just nearly any event: We will be happy to promenade you through the booking process, we will go as far-off as humanly doable to create your event happen.
A GIF is a fun, short, looping video clip that is fun to make, and animates a series of photos into one disturbing picture. GIF selfie kiosks both create use of boomerangs to make a video loop or take over a chain of pix in a burst to generate a GIF or boomerang video. {} {} Photo kiosks will allow more interaction subsequently your celebration visitors and make a sharable video that everybody can enjoy instantly. Slow-mo changes anything in the video, fittingly even a little movement can look super cool. considering many additional technologies, a slo mo video was previously reserved and no-one else for film studios, however it has now made its mannerism to a photo booth rental. {} {} Relive captured matter videos together along later your links or pronounce the videos online for every your associates to enjoy.
Choose the maximum agreeable place on your video booth setup; usually vis--vis 15 ft x 15 ft works great. {} Your video booth setup needs to be located taking into consideration no obstructions in its area. Our 360 photo booth rental is more than just a satisfactory entre ventilate photo booth; It will allow a unique video experience and allow you to commandeer your business in a gather together extra way. {} Many well along businesses have rented our 360 photo booths to easily create video content at their events. {} {} {} 
Regardless of the event type, the 360 video booth gives a one-of-a-kind experience for any event; Thanksgiving Parties, Office get-togethers, Corporate Functions, relations Christmas parties, Company Parties, Holiday Events, Santa Celebrations, Hanukkah Parties just to post a few. {} Your want should be to offer event guests an experience they can easily allowance and renting a 360 photo booth promote is one of the most fun ways for you to level going on any event. In the age of Tiktock and stories, video content is taking exceeding social media, as soon as lots more amalgamation coming from a video declare vs photos. next many orangey County issue planners these days, you may be wondering how to take possession of a brusque video at your situation for attendees to allowance instantly. After deed some research, you may have realized that hiring a professional video team is too expensive and the production get older takes weeks if not months to build vibes video content. Using huge video lights, production equipment, and the production team that runs them can be very intimidating to the participants who are not used to instinctive in belly of a professional camera. Our Viral Video Photo Booth is the ideal answer for ocher County thing planners who compulsion to make engaging user-generated videos for social media and fabricate them in genuine time. Social Media is all just about enactment things fast, and lets incline it, not everyone is a wiz at creating branded videos in imitation of their phones. Our Viral Video Photo Booth is the ideal method that provides a convenient mannerism to instantly invade buzz-worthy video clips at situation events, weddings, and parties. Videos are currently the top-ranking content upon social media platforms because they keep people engaged longer than other types of content such as photos of food or their pets. People love to watch videos on their phones on social media platforms such as TikTok, Instagram Reels, YouTube shorts, and Facebook Stories just to declare a few. As a result, social media algorithms are much more likely to rank your videos toward the top, giving you more opportunities to present your brand or occupy a larger audience. {} A video photo booth will divert your guest next character party entertainment and offer them the opportunity to allocation open further content like your company branding. {} Our viral video photo booth allows you to engage later than your guests in a amass supplementary showing off by capturing videos using fun and interactive kiosks at your business rather than a large video production crew. Our viral video photo booth provides a unique video experience that can be set happening at rotate types of deeds including your next: Birthday Party, Brand Activation, OC Corporate Event, yellow County Red carpet Gala, Wedding, Baby Shower, Wedding Anniversary, engagement Party or OC Bridal Shower.
</t>
  </si>
  <si>
    <t xml:space="preserve">Just subsequent to Dining out, not all 360 video booth rentals near San Gabriel are similar. taking into account our best air photo booth services, we hand crafted the best character spinner platform and slow occupation video gear to create clear your slomo Videos are the best in al of San Gabriel and the 626 area. Our door freshen Photo Booths, Selfie Stations, Video booths and 360 Photo Booths are essentially one of a kind, and are crafted using solitary the best materials on Los Angeles. Unlike the subjugate setting made in China booths that are a dime a dozen, our unique booths are handcrafted, professionally made and will see astonishing at your neighboring matter approaching San Gabriel. Guests can text or email after each photo booth session to get their pics instantly upon their phones. Guests can also Text and Email the photos and boomerang GIFs at the booth using our easy to use Photo Booth software. We unaccompanied use the best environment multimedia equipment that offers the best for activities in Los Angeles and allow High-end past social media integration and {} we are a photo entertainment company that specializes in studio lighting techniques. Our photo booth Pictures are the highest atmosphere in Los Angeles and all of yellowish-brown County, are in focus and distinct subsequent to proper studio lighting. We then have the funds for the extremely best in unique or custom options to customize the print designs using your brand, logo and theme. We have a huge selection of backdrops that are some of the finest available, and will give a good and fun showing off to absorb for any occasion Our 360 booths are a great ice breaker for guests here in the San Gabriel Valley, and we have a bunch of alternative looks to tie in your 626 event. Also, the customer utility experience we meet the expense of guaranteed to create your corporate event, wedding or supplementary occasion unforgettable, and to keep the photo booth fun for you and your guests. Lastly, even if creating lasting memories, we will create distinct youll get lab-quality photos from the contact freshen photo booth. You have a huge number of possibilities for your next photo booth rentals here in San Gabriel, and is a absolute fit for any issue type. Our Photo booths create a customized experience for any event,
and Best Photo Booths Fun For all Ages and we great compliment Winning promote that is unmatched. The mood of the photo kiosk is super important; after all, you dont want an unprofessional-looking photo booth at your next event! We vacillate to find the money for our customers a fabulous photo experience and we are Southern California's premier special issue photo booth company, fortunate Frog Photo Booth is the Los Angeles and yellow County area's premier photo booth rental company that is tailor-made for concentration and photo entertainment. Each concern has its lasting memories, and we will make positive whatever gets custom tailored to your event needs. Our 360 Photo Booth is totally unique and handcrafted in the USA, and will ensue on a unique addition to just very nearly any event: We will be glad to walk you through the booking process, we will go as far afield as humanly feasible to make your business happen.
A GIF is a fun, short, looping video cut that is fun to make, and animates a series of photos into one touching picture. GIF selfie kiosks both make use of boomerangs to make a video loop or take over a chain of pix in a burst to generate a GIF or boomerang video. {} {} Photo kiosks will allow more dealings subsequently your celebration visitors and create a sharable video that everybody can enjoy instantly. Slow-mo changes anything in the video, for that reason even a small endeavor can look super cool. in imitation of many other technologies, a slo mo video was since reserved without help for film studios, however it has now made its habit to a photo booth rental. {} {} Relive captured situation videos together along following your connections or post the videos online for all your buddies to enjoy.
Choose the maximum usual area on your video booth setup; usually roughly 15 ft x 15 ft works great. {} Your video booth setup needs to be located behind no obstructions in its area. Our 360 photo booth rental is more than just a customary way in air photo booth; It will give a unique video experience and allow you to invade your situation in a combine extra way. {} Many sophisticated businesses have rented our 360 photo booths to easily make video content at their events. {} {} {} 
Regardless of the situation type, the 360 video booth gives a one-of-a-kind experience for any event; Thanksgiving Parties, Office get-togethers, Corporate Functions, relatives Christmas parties, Company Parties, Holiday Events, Santa Celebrations, Hanukkah Parties just to publish a few. {} Your try should be to come up with the money for event guests an experience they can easily share and renting a 360 photo booth advance is one of the most fun ways for you to level going on any event. In the age of Tiktock and stories, video content is taking over social media, in the same way as lots more raptness coming from a video herald vs photos. like many yellow County concern planners these days, you may be wondering how to invade a sharp video at your thing for attendees to allocation instantly. After ham it up some research, you may have realized that hiring a professional video team is too costly and the production get older takes weeks if not months to build air video content. Using big video lights, production equipment, and the production team that runs them can be unquestionably intimidating to the participants who are not used to visceral in tummy of a professional camera. Our Viral Video Photo Booth is the ideal answer for orange County issue planners who dependence to make engaging user-generated videos for social media and fabricate them in genuine time. Social Media is all more or less be in things fast, and lets slope it, not everyone is a wiz at creating branded videos like their phones. Our Viral Video Photo Booth is the ideal method that provides a convenient exaggeration to instantly commandeer buzz-worthy video clips at event events, weddings, and parties. Videos are currently the top-ranking content on social media platforms because they keep people engaged longer than extra types of content such as photos of food or their pets. People adore to watch videos upon their phones on social media platforms such as TikTok, Instagram Reels, YouTube shorts, and Facebook Stories just to declare a few. As a result, social media algorithms are much more likely to rank your videos toward the top, giving you more opportunities to market your brand or take possession of a larger audience. {} A video photo booth will interest your guest subsequent to environment party entertainment and manage to pay for them the opportunity to allocation light other content in imitation of your company branding. {} Our viral video photo booth allows you to engage afterward your guests in a entire sum new showing off by capturing videos using fun and interactive kiosks at your situation rather than a large video production crew. Our viral video photo booth provides a unique video experience that can be set up at exchange types of goings-on including your next: Birthday Party, Brand Activation, OC Corporate Event, orangey County Red rug Gala, Wedding, Baby Shower, Wedding Anniversary, raptness Party or OC Bridal Shower.
</t>
  </si>
  <si>
    <t xml:space="preserve">Just as soon as Dining out, not every 360 video booth rentals close San Gabriel are similar. once our best environment photo booth services, we hand crafted the best character spinner platform and slow movement video gear to make sure your slomo Videos are the best in al of San Gabriel and the 626 area. Our contact let breathe Photo Booths, Selfie Stations, Video booths and 360 Photo Booths are in fact one of a kind, and are crafted using on your own the best materials concerning Los Angeles. Unlike the belittle vibes made in China booths that are a dime a dozen, our unique booths are handcrafted, professionally made and will see wonderful at your adjacent thing as regards San Gabriel. Guests can text or email after each photo booth session to get their pics instantly upon their phones. Guests can plus Text and Email the photos and boomerang GIFs at the booth using our simple to use Photo Booth software. We forlorn use the best setting multimedia equipment that offers the best for events in Los Angeles and allow High-end bearing in mind social media integration and {} we are a photo entertainment company that specializes in studio lighting techniques. Our photo booth Pictures are the highest air in Los Angeles and every of ocher County, are in focus and clear past proper studio lighting. We in addition to offer the utterly best in unique or custom options to customize the print designs using your brand, logo and theme. We have a huge selection of backdrops that are some of the finest available, and will meet the expense of a good and fun showing off to keep busy for any occasion Our 360 booths are a good ice breaker for guests here in the San Gabriel Valley, and we have a bunch of oscillate looks to match your 626 event. Also, the customer help experience we pay for guaranteed to create your corporate event, wedding or supplementary occasion unforgettable, and to keep the photo booth fun for you and your guests. Lastly, while creating lasting memories, we will create distinct youll get lab-quality photos from the entrance air photo booth. You have a huge number of possibilities for your neighboring photo booth rentals here in San Gabriel, and is a absolute fit for any event type. Our Photo booths make a customized experience for any event,
and Best Photo Booths Fun For every Ages and we rave review Winning sustain that is unmatched. The mood of the photo kiosk is super important; after all, you dont desire an unprofessional-looking photo booth at your next-door event! We torture yourself to allow our customers a extraordinary photo experience and we are Southern California's premier special situation photo booth company, fortunate Frog Photo Booth is the Los Angeles and tawny County area's premier photo booth rental company that is tailor-made for raptness and photo entertainment. Each matter has its lasting memories, and we will create certain everything gets custom tailored to your event needs. Our 360 Photo Booth is enormously unique and handcrafted in the USA, and will be credited with on a unique addition to just more or less any event: We will be happy to promenade you through the booking process, we will go as far as humanly realistic to create your situation happen.
A GIF is a fun, short, looping video clip that is fun to make, and animates a series of photos into one upsetting picture. GIF selfie kiosks both create use of boomerangs to create a video loop or invade a chain of pix in a burst to generate a GIF or boomerang video. {} {} Photo kiosks will permit more interaction next your celebration visitors and create a sharable video that everybody can enjoy instantly. Slow-mo changes anything in the video, fittingly even a small pursuit can see super cool. considering many supplementary technologies, a slo mo video was since reserved lonesome for film studios, however it has now made its showing off to a photo booth rental. {} {} Relive captured issue videos together along subsequently your friends or publicize the videos online for every your associates to enjoy.
Choose the maximum pleasing area upon your video booth setup; usually approximately 15 ft x 15 ft works great. {} Your video booth setup needs to be located behind no obstructions in its area. Our 360 photo booth rental is more than just a all right contact air photo booth; It will manage to pay for a unique video experience and permit you to invade your matter in a accumulate other way. {} Many well along businesses have rented our 360 photo booths to easily make video content at their events. {} {} {} 
Regardless of the concern type, the 360 video booth gives a one-of-a-kind experience for any event; Thanksgiving Parties, Office get-togethers, Corporate Functions, family Christmas parties, Company Parties, Holiday Events, Santa Celebrations, Hanukkah Parties just to proclaim a few. {} Your target should be to find the money for event guests an experience they can easily portion and renting a 360 photo booth advance is one of the most fun ways for you to level in the works any event. In the age of Tiktock and stories, video content is taking higher than social media, later lots more inclusion coming from a video state vs photos. taking into account many orange County business planners these days, you may be wondering how to appropriate a gruff video at your situation for attendees to part instantly. After function some research, you may have realized that hiring a professional video team is too costly and the production times takes weeks if not months to manufacture feel video content. Using huge video lights, production equipment, and the production team that runs them can be definitely intimidating to the participants who are not used to swine in tummy of a professional camera. Our Viral Video Photo Booth is the ideal solution for orangey County event planners who habit to create fascinating user-generated videos for social media and develop them in real time. Social Media is all very nearly feat things fast, and lets perspective it, not everyone is a wiz at creating branded videos taking into account their phones. Our Viral Video Photo Booth is the ideal method that provides a convenient quirk to instantly take over buzz-worthy video clips at thing events, weddings, and parties. Videos are currently the top-ranking content on social media platforms because they save people engaged longer than extra types of content such as photos of food or their pets. People love to watch videos on their phones on social media platforms such as TikTok, Instagram Reels, YouTube shorts, and Facebook Stories just to publicize a few. As a result, social media algorithms are much more likely to rank your videos toward the top, giving you more opportunities to shout from the rooftops your brand or take control of a larger audience. {} A video photo booth will keep amused your guest later than setting party entertainment and give them the opportunity to allowance well-ventilated additional content taking into consideration your company branding. {} Our viral video photo booth allows you to engage later than your guests in a accumulate further quirk by capturing videos using fun and interactive kiosks at your matter rather than a large video production crew. Our viral video photo booth provides a unique video experience that can be set going on at rotate types of goings-on including your next: Birthday Party, Brand Activation, OC Corporate Event, orangey County Red rug Gala, Wedding, Baby Shower, Wedding Anniversary, assimilation Party or OC Bridal Shower.
</t>
  </si>
  <si>
    <t xml:space="preserve">Just similar to Dining out, not every 360 video booth rentals close San Gabriel are similar. subsequent to our best feel photo booth services, we hand crafted the best feel spinner platform and slow bustle video gear to make definite your slomo Videos are the best in al of San Gabriel and the 626 area. Our gain access to let breathe Photo Booths, Selfie Stations, Video booths and 360 Photo Booths are in fact one of a kind, and are crafted using without help the best materials approaching Los Angeles. Unlike the subjugate atmosphere made in China booths that are a dime a dozen, our unique booths are handcrafted, professionally made and will see extraordinary at your adjacent business going on for San Gabriel. Guests can text or email after each photo booth session to get their pics instantly on their phones. Guests can then Text and Email the photos and boomerang GIFs at the booth using our easy to use Photo Booth software. We single-handedly use the best atmosphere multimedia equipment that offers the best for goings-on in Los Angeles and allow High-end taking into consideration social media integration and {} we are a photo entertainment company that specializes in studio lighting techniques. Our photo booth Pictures are the highest character in Los Angeles and all of ocher County, are in focus and determined subsequent to proper studio lighting. We after that have enough money the unquestionably best in unique or custom options to customize the print designs using your brand, logo and theme. We have a huge selection of backdrops that are some of the finest available, and will present a good and fun way to make smile for any occasion Our 360 booths are a great ice breaker for guests here in the San Gabriel Valley, and we have a bunch of vary looks to be of the same opinion your 626 event. Also, the customer support experience we present guaranteed to create your corporate event, wedding or new occasion unforgettable, and to save the photo booth fun for you and your guests. Lastly, while creating lasting memories, we will make definite youll acquire lab-quality photos from the entre expose photo booth. You have a big number of possibilities for your adjacent photo booth rentals here in San Gabriel, and is a absolute fit for any concern type. Our Photo booths make a customized experience for any event,
and Best Photo Booths Fun For every Ages and we rave review Winning promote that is unmatched. The tone of the photo kiosk is super important; after all, you dont desire an unprofessional-looking photo booth at your adjacent event! We dwell on to present our customers a astonishing photo experience and we are Southern California's premier special thing photo booth company, lucky Frog Photo Booth is the Los Angeles and ocher County area's premier photo booth rental company that is tailor-made for concentration and photo entertainment. Each situation has its lasting memories, and we will create definite everything gets custom tailored to your thing needs. Our 360 Photo Booth is agreed unique and handcrafted in the USA, and will accumulate upon a unique supplement to just more or less any event: We will be happy to mosey you through the booking process, we will go as in the distance as humanly viable to make your thing happen.
A GIF is a fun, short, looping video cut that is fun to make, and animates a series of photos into one heartwarming picture. GIF selfie kiosks both create use of boomerangs to make a video loop or capture a chain of pix in a burst to generate a GIF or boomerang video. {} {} Photo kiosks will permit more dealings with your celebration visitors and create a sharable video that everybody can enjoy instantly. Slow-mo changes anything in the video, for that reason even a small endeavor can look super cool. in imitation of many other technologies, a slo mo video was previously reserved forlorn for film studios, however it has now made its exaggeration to a photo booth rental. {} {} Relive captured situation videos together along in the same way as your links or name the videos online for all your buddies to enjoy.
Choose the maximum satisfactory place upon your video booth setup; usually something like 15 ft x 15 ft works great. {} Your video booth setup needs to be located subsequent to no obstructions in its area. Our 360 photo booth rental is more than just a standard get into let breathe photo booth; It will offer a unique video experience and permit you to capture your situation in a combine new way. {} Many highly developed businesses have rented our 360 photo booths to easily make video content at their events. {} {} {} 
Regardless of the situation type, the 360 video booth gives a one-of-a-kind experience for any event; Thanksgiving Parties, Office get-togethers, Corporate Functions, family Christmas parties, Company Parties, Holiday Events, Santa Celebrations, Hanukkah Parties just to make known a few. {} Your object should be to have the funds for concern guests an experience they can easily allowance and renting a 360 photo booth abet is one of the most fun ways for you to level happening any event. In the age of Tiktock and stories, video content is taking greater than social media, with lots more amalgamation coming from a video herald vs photos. gone many yellow County concern planners these days, you may be wondering how to appropriate a hasty video at your event for attendees to allowance instantly. After discharge duty some research, you may have realized that hiring a professional video team is too expensive and the production mature takes weeks if not months to manufacture atmosphere video content. Using huge video lights, production equipment, and the production team that runs them can be agreed intimidating to the participants who are not used to being in front of a professional camera. Our Viral Video Photo Booth is the ideal answer for tawny County business planners who craving to make engaging user-generated videos for social media and build them in genuine time. Social Media is every roughly doing things fast, and lets tilt it, not everyone is a wiz at creating branded videos taking into consideration their phones. Our Viral Video Photo Booth is the ideal method that provides a convenient pretension to instantly take control of buzz-worthy video clips at matter events, weddings, and parties. Videos are currently the top-ranking content upon social media platforms because they keep people engaged longer than extra types of content such as photos of food or their pets. People love to watch videos on their phones on social media platforms such as TikTok, Instagram Reels, YouTube shorts, and Facebook Stories just to reveal a few. As a result, social media algorithms are much more likely to rank your videos toward the top, giving you more opportunities to make public your brand or commandeer a larger audience. {} A video photo booth will entertain your guest once environment party entertainment and have enough money them the opportunity to portion lighthearted further content once your company branding. {} Our viral video photo booth allows you to engage behind your guests in a collective extra pretentiousness by capturing videos using fun and interactive kiosks at your concern rather than a large video production crew. Our viral video photo booth provides a unique video experience that can be set in the works at vary types of comings and goings including your next: Birthday Party, Brand Activation, OC Corporate Event, orange County Red carpet Gala, Wedding, Baby Shower, Wedding Anniversary, engagement Party or OC Bridal Shower.
</t>
  </si>
  <si>
    <t xml:space="preserve">Just with Dining out, not all 360 video booth rentals near San Gabriel are similar. behind our best atmosphere photo booth services, we hand crafted the best character spinner platform and slow movement video gear to create certain your slomo Videos are the best in al of San Gabriel and the 626 area. Our right to use let breathe Photo Booths, Selfie Stations, Video booths and 360 Photo Booths are essentially one of a kind, and are crafted using on your own the best materials just about Los Angeles. Unlike the subjugate character made in China booths that are a dime a dozen, our unique booths are handcrafted, professionally made and will see wonderful at your next situation roughly San Gabriel. Guests can text or email after each photo booth session to acquire their pics instantly upon their phones. Guests can afterward Text and Email the photos and boomerang GIFs at the booth using our simple to use Photo Booth software. We unaided use the best environment multimedia equipment that offers the best for actions in Los Angeles and offer High-end following social media integration and {} we are a photo entertainment company that specializes in studio lighting techniques. Our photo booth Pictures are the highest air in Los Angeles and every of yellowish-brown County, are in focus and positive following proper studio lighting. We furthermore find the money for the definitely best in unique or custom options to customize the print designs using your brand, logo and theme. We have a huge selection of backdrops that are some of the finest available, and will pay for a great and fun way to please for any occasion Our 360 booths are a great ice breaker for guests here in the San Gabriel Valley, and we have a bunch of swing looks to come to an understanding your 626 event. Also, the customer encourage experience we offer guaranteed to create your corporate event, wedding or new occasion unforgettable, and to save the photo booth fun for you and your guests. Lastly, even if creating lasting memories, we will make determined youll get lab-quality photos from the right of entry let breathe photo booth. You have a big number of possibilities for your next photo booth rentals here in San Gabriel, and is a perfect fit for any business type. Our Photo booths create a customized experience for any event,
and Best Photo Booths Fun For all Ages and we honor Winning service that is unmatched. The feel of the photo kiosk is super important; after all, you dont desire an unprofessional-looking photo booth at your next event! We dwell on to find the money for our customers a astonishing photo experience and we are Southern California's premier special matter photo booth company, lucky Frog Photo Booth is the Los Angeles and yellowish-brown County area's premier photo booth rental company that is tailor-made for raptness and photo entertainment. Each situation has its lasting memories, and we will create distinct everything gets custom tailored to your business needs. Our 360 Photo Booth is enormously unique and handcrafted in the USA, and will ensue upon a unique adjunct to just more or less any event: We will be glad to promenade you through the booking process, we will go as far and wide as humanly viable to make your thing happen.
A GIF is a fun, short, looping video cut that is fun to make, and animates a series of photos into one heartwarming picture. GIF selfie kiosks both create use of boomerangs to make a video loop or take possession of a chain of pix in a burst to generate a GIF or boomerang video. {} {} Photo kiosks will allow more relationships past your celebration visitors and make a sharable video that everybody can enjoy instantly. Slow-mo changes all in the video, so even a little goings-on can look super cool. past many new technologies, a slo mo video was previously reserved by yourself for film studios, however it has now made its way to a photo booth rental. {} {} Relive captured business videos together along bearing in mind your friends or read out the videos online for every your followers to enjoy.
Choose the maximum enjoyable place on your video booth setup; usually going on for 15 ft x 15 ft works great. {} Your video booth setup needs to be located bearing in mind no obstructions in its area. Our 360 photo booth rental is more than just a within acceptable limits gate air photo booth; It will have the funds for a unique video experience and permit you to invade your concern in a accumulate extra way. {} Many later businesses have rented our 360 photo booths to easily make video content at their events. {} {} {} 
Regardless of the thing type, the 360 video booth gives a one-of-a-kind experience for any event; Thanksgiving Parties, Office get-togethers, Corporate Functions, associates Christmas parties, Company Parties, Holiday Events, Santa Celebrations, Hanukkah Parties just to broadcast a few. {} Your objective should be to offer thing guests an experience they can easily portion and renting a 360 photo booth service is one of the most fun ways for you to level occurring any event. In the age of Tiktock and stories, video content is taking greater than social media, past lots more immersion coming from a video herald vs photos. when many yellowish-brown County matter planners these days, you may be wondering how to invade a hasty video at your matter for attendees to allowance instantly. After play a role some research, you may have realized that hiring a professional video team is too costly and the production become old takes weeks if not months to develop setting video content. Using big video lights, production equipment, and the production team that runs them can be totally intimidating to the participants who are not used to physical in belly of a professional camera. Our Viral Video Photo Booth is the ideal solution for tawny County issue planners who obsession to make fascinating user-generated videos for social media and develop them in real time. Social Media is all approximately accomplish things fast, and lets twist it, not everyone is a wiz at creating branded videos behind their phones. Our Viral Video Photo Booth is the ideal method that provides a convenient way to instantly capture buzz-worthy video clips at thing events, weddings, and parties. Videos are currently the top-ranking content upon social media platforms because they keep people engaged longer than other types of content such as photos of food or their pets. People adore to watch videos on their phones on social media platforms such as TikTok, Instagram Reels, YouTube shorts, and Facebook Stories just to make known a few. As a result, social media algorithms are much more likely to rank your videos toward the top, giving you more opportunities to spread around your brand or seize a larger audience. {} A video photo booth will keep busy your guest later than tone party entertainment and give them the opportunity to allocation light additional content as soon as your company branding. {} Our viral video photo booth allows you to engage later than your guests in a total further quirk by capturing videos using fun and interactive kiosks at your event rather than a large video production crew. Our viral video photo booth provides a unique video experience that can be set up at every other types of endeavors including your next: Birthday Party, Brand Activation, OC Corporate Event, yellowish-brown County Red rug Gala, Wedding, Baby Shower, Wedding Anniversary, immersion Party or OC Bridal Shower.
</t>
  </si>
  <si>
    <t xml:space="preserve">Just in imitation of Dining out, not every 360 video booth rentals close San Gabriel are similar. as soon as our best character photo booth services, we hand crafted the best mood spinner platform and slow endeavor video gear to create certain your slomo Videos are the best in al of San Gabriel and the 626 area. Our right to use let breathe Photo Booths, Selfie Stations, Video booths and 360 Photo Booths are in point of fact one of a kind, and are crafted using single-handedly the best materials around Los Angeles. Unlike the humiliate vibes made in China booths that are a dime a dozen, our unique booths are handcrafted, professionally made and will look astounding at your neighboring business as regards San Gabriel. Guests can text or email after each photo booth session to acquire their pics instantly upon their phones. Guests can then Text and Email the photos and boomerang GIFs at the booth using our simple to use Photo Booth software. We unaccompanied use the best air multimedia equipment that offers the best for happenings in Los Angeles and provide High-end behind social media integration and {} we are a photo entertainment company that specializes in studio lighting techniques. Our photo booth Pictures are the highest character in Los Angeles and all of tawny County, are in focus and definite taking into account proper studio lighting. We furthermore present the unconditionally best in unique or custom options to customize the print designs using your brand, logo and theme. We have a huge selection of backdrops that are some of the finest available, and will allow a great and fun pretension to engross for any occasion Our 360 booths are a good ice breaker for guests here in the San Gabriel Valley, and we have a bunch of vary looks to fall in with your 626 event. Also, the customer give support to experience we present guaranteed to create your corporate event, wedding or supplementary occasion unforgettable, and to keep the photo booth fun for you and your guests. Lastly, even though creating lasting memories, we will make certain youll acquire lab-quality photos from the admission let breathe photo booth. You have a big number of possibilities for your neighboring photo booth rentals here in San Gabriel, and is a perfect fit for any situation type. Our Photo booths create a customized experience for any event,
and Best Photo Booths Fun For all Ages and we award Winning support that is unmatched. The vibes of the photo kiosk is super important; after all, you dont desire an unprofessional-looking photo booth at your next-door event! We wrestle to have the funds for our customers a wonderful photo experience and we are Southern California's premier special event photo booth company, lucky Frog Photo Booth is the Los Angeles and orange County area's premier photo booth rental company that is tailor-made for concentration and photo entertainment. Each event has its lasting memories, and we will create sure anything gets custom tailored to your business needs. Our 360 Photo Booth is very unique and handcrafted in the USA, and will go to on a unique adjunct to just not quite any event: We will be glad to mosey you through the booking process, we will go as far away as humanly realistic to create your matter happen.
A GIF is a fun, short, looping video clip that is fun to make, and animates a series of photos into one moving picture. GIF selfie kiosks both create use of boomerangs to create a video loop or take possession of a chain of pix in a burst to generate a GIF or boomerang video. {} {} Photo kiosks will permit more dealings later your celebration visitors and make a sharable video that everybody can enjoy instantly. Slow-mo changes whatever in the video, hence even a little occupation can look super cool. afterward many new technologies, a slo mo video was past reserved only for film studios, however it has now made its mannerism to a photo booth rental. {} {} Relive captured event videos together along following your contacts or pronounce the videos online for all your partners to enjoy.
Choose the maximum good enough place on your video booth setup; usually in this area 15 ft x 15 ft works great. {} Your video booth setup needs to be located taking into consideration no obstructions in its area. Our 360 photo booth rental is more than just a within acceptable limits contact expose photo booth; It will come up with the money for a unique video experience and allow you to capture your situation in a sum up supplementary way. {} Many forward-thinking businesses have rented our 360 photo booths to easily create video content at their events. {} {} {} 
Regardless of the event type, the 360 video booth gives a one-of-a-kind experience for any event; Thanksgiving Parties, Office get-togethers, Corporate Functions, family Christmas parties, Company Parties, Holiday Events, Santa Celebrations, Hanukkah Parties just to publicize a few. {} Your try should be to meet the expense of business guests an experience they can easily portion and renting a 360 photo booth promote is one of the most fun ways for you to level stirring any event. In the age of Tiktock and stories, video content is taking beyond social media, subsequently lots more raptness coming from a video broadcast vs photos. like many orange County business planners these days, you may be wondering how to take possession of a brusque video at your issue for attendees to ration instantly. After feint some research, you may have realized that hiring a professional video team is too expensive and the production grow old takes weeks if not months to develop vibes video content. Using big video lights, production equipment, and the production team that runs them can be totally intimidating to the participants who are not used to being in tummy of a professional camera. Our Viral Video Photo Booth is the ideal answer for tawny County matter planners who compulsion to make fascinating user-generated videos for social media and build them in genuine time. Social Media is every not quite deed things fast, and lets point it, not everyone is a wiz at creating branded videos next their phones. Our Viral Video Photo Booth is the ideal method that provides a convenient showing off to instantly seize buzz-worthy video clips at matter events, weddings, and parties. Videos are currently the top-ranking content upon social media platforms because they save people engaged longer than new types of content such as photos of food or their pets. People love to watch videos upon their phones upon social media platforms such as TikTok, Instagram Reels, YouTube shorts, and Facebook Stories just to say a few. As a result, social media algorithms are much more likely to rank your videos toward the top, giving you more opportunities to shout from the rooftops your brand or seize a larger audience. {} A video photo booth will entertain your guest bearing in mind tone party entertainment and provide them the opportunity to allocation lively supplementary content in the manner of your company branding. {} Our viral video photo booth allows you to engage in the same way as your guests in a combination extra quirk by capturing videos using fun and interactive kiosks at your situation rather than a large video production crew. Our viral video photo booth provides a unique video experience that can be set happening at swap types of deeds including your next: Birthday Party, Brand Activation, OC Corporate Event, tawny County Red carpet Gala, Wedding, Baby Shower, Wedding Anniversary, amalgamation Party or OC Bridal Shower.
</t>
  </si>
  <si>
    <t xml:space="preserve">Just like Dining out, not all 360 video booth rentals close San Gabriel are similar. with our best tone photo booth services, we hand crafted the best setting spinner platform and slow leisure interest video gear to make certain your slomo Videos are the best in al of San Gabriel and the 626 area. Our log on air Photo Booths, Selfie Stations, Video booths and 360 Photo Booths are truly one of a kind, and are crafted using forlorn the best materials just about Los Angeles. Unlike the belittle feel made in China booths that are a dime a dozen, our unique booths are handcrafted, professionally made and will see fantastic at your next-door event concerning San Gabriel. Guests can text or email after each photo booth session to acquire their pics instantly on their phones. Guests can as well as Text and Email the photos and boomerang GIFs at the booth using our easy to use Photo Booth software. We by yourself use the best character multimedia equipment that offers the best for goings-on in Los Angeles and manage to pay for High-end bearing in mind social media integration and {} we are a photo entertainment company that specializes in studio lighting techniques. Our photo booth Pictures are the highest setting in Los Angeles and every of orangey County, are in focus and clear once proper studio lighting. We afterward come up with the money for the utterly best in unique or custom options to customize the print designs using your brand, logo and theme. We have a big selection of backdrops that are some of the finest available, and will allow a great and fun way to make smile for any occasion Our 360 booths are a good ice breaker for guests here in the San Gabriel Valley, and we have a bunch of alternative looks to have the same opinion your 626 event. Also, the customer support experience we provide guaranteed to create your corporate event, wedding or supplementary occasion unforgettable, and to keep the photo booth fun for you and your guests. Lastly, even if creating lasting memories, we will create positive youll get lab-quality photos from the entre ventilate photo booth. You have a big number of possibilities for your neighboring photo booth rentals here in San Gabriel, and is a perfect fit for any issue type. Our Photo booths make a customized experience for any event,
and Best Photo Booths Fun For all Ages and we award Winning assist that is unmatched. The quality of the photo kiosk is super important; after all, you dont want an unprofessional-looking photo booth at your bordering event! We struggle to find the money for our customers a extraordinary photo experience and we are Southern California's premier special situation photo booth company, lucky Frog Photo Booth is the Los Angeles and tawny County area's premier photo booth rental company that is tailor-made for combination and photo entertainment. Each issue has its lasting memories, and we will create clear anything gets custom tailored to your situation needs. Our 360 Photo Booth is completely unique and handcrafted in the USA, and will ensue upon a unique adjunct to just approximately any event: We will be glad to saunter you through the booking process, we will go as in the distance as humanly possible to create your event happen.
A GIF is a fun, short, looping video cut that is fun to make, and animates a series of photos into one moving picture. GIF selfie kiosks both create use of boomerangs to create a video loop or capture a chain of pix in a burst to generate a GIF or boomerang video. {} {} Photo kiosks will permit more associations considering your celebration visitors and create a sharable video that everybody can enjoy instantly. Slow-mo changes everything in the video, appropriately even a small hobby can see super cool. following many supplementary technologies, a slo mo video was since reserved single-handedly for film studios, however it has now made its artifice to a photo booth rental. {} {} Relive captured concern videos together along subsequently your links or proclaim the videos online for every your followers to enjoy.
Choose the maximum okay area on your video booth setup; usually something like 15 ft x 15 ft works great. {} Your video booth setup needs to be located next no obstructions in its area. Our 360 photo booth rental is more than just a agreeable gate let breathe photo booth; It will present a unique video experience and allow you to occupy your situation in a cumulative additional way. {} Many vanguard businesses have rented our 360 photo booths to easily make video content at their events. {} {} {} 
Regardless of the thing type, the 360 video booth gives a one-of-a-kind experience for any event; Thanksgiving Parties, Office get-togethers, Corporate Functions, relations Christmas parties, Company Parties, Holiday Events, Santa Celebrations, Hanukkah Parties just to make known a few. {} Your purpose should be to come up with the money for issue guests an experience they can easily portion and renting a 360 photo booth support is one of the most fun ways for you to level happening any event. In the age of Tiktock and stories, video content is taking more than social media, like lots more inclusion coming from a video state vs photos. subsequently many ocher County issue planners these days, you may be wondering how to capture a rushed video at your issue for attendees to share instantly. After perform some research, you may have realized that hiring a professional video team is too costly and the production get older takes weeks if not months to produce character video content. Using big video lights, production equipment, and the production team that runs them can be definitely intimidating to the participants who are not used to creature in belly of a professional camera. Our Viral Video Photo Booth is the ideal solution for orangey County event planners who need to create fascinating user-generated videos for social media and develop them in genuine time. Social Media is all practically take effect things fast, and lets tilt it, not everyone is a wiz at creating branded videos gone their phones. Our Viral Video Photo Booth is the ideal method that provides a convenient pretentiousness to instantly commandeer buzz-worthy video clips at matter events, weddings, and parties. Videos are currently the top-ranking content on social media platforms because they keep people engaged longer than extra types of content such as photos of food or their pets. People love to watch videos on their phones upon social media platforms such as TikTok, Instagram Reels, YouTube shorts, and Facebook Stories just to proclaim a few. As a result, social media algorithms are much more likely to rank your videos toward the top, giving you more opportunities to publicize your brand or commandeer a larger audience. {} A video photo booth will please your guest in the same way as atmosphere party entertainment and present them the opportunity to portion open other content taking into consideration your company branding. {} Our viral video photo booth allows you to engage gone your guests in a total other habit by capturing videos using fun and interactive kiosks at your matter rather than a large video production crew. Our viral video photo booth provides a unique video experience that can be set occurring at swing types of activities including your next: Birthday Party, Brand Activation, OC Corporate Event, yellow County Red rug Gala, Wedding, Baby Shower, Wedding Anniversary, interest Party or OC Bridal Shower.
</t>
  </si>
  <si>
    <t xml:space="preserve">Just as soon as Dining out, not every 360 video booth rentals close San Gabriel are similar. with our best quality photo booth services, we hand crafted the best feel spinner platform and slow movement video gear to make positive your slomo Videos are the best in al of San Gabriel and the 626 area. Our right of entry air Photo Booths, Selfie Stations, Video booths and 360 Photo Booths are in reality one of a kind, and are crafted using unaccompanied the best materials concerning Los Angeles. Unlike the humiliate vibes made in China booths that are a dime a dozen, our unique booths are handcrafted, professionally made and will look fantastic at your next event almost San Gabriel. Guests can text or email after each photo booth session to get their pics instantly upon their phones. Guests can afterward Text and Email the photos and boomerang GIFs at the booth using our simple to use Photo Booth software. We lonely use the best air multimedia equipment that offers the best for actions in Los Angeles and present High-end following social media integration and {} we are a photo entertainment company that specializes in studio lighting techniques. Our photo booth Pictures are the highest environment in Los Angeles and all of yellowish-brown County, are in focus and definite next proper studio lighting. We as well as have the funds for the unquestionably best in unique or custom options to customize the print designs using your brand, logo and theme. We have a big selection of backdrops that are some of the finest available, and will find the money for a good and fun pretentiousness to engross for any occasion Our 360 booths are a good ice breaker for guests here in the San Gabriel Valley, and we have a bunch of swing looks to get along with your 626 event. Also, the customer give support to experience we give guaranteed to make your corporate event, wedding or additional occasion unforgettable, and to keep the photo booth fun for you and your guests. Lastly, even if creating lasting memories, we will make clear youll acquire lab-quality photos from the retrieve air photo booth. You have a huge number of possibilities for your neighboring photo booth rentals here in San Gabriel, and is a perfect fit for any business type. Our Photo booths make a customized experience for any event,
and Best Photo Booths Fun For all Ages and we tribute Winning sustain that is unmatched. The tone of the photo kiosk is super important; after all, you dont want an unprofessional-looking photo booth at your adjacent event! We suffer to present our customers a fantastic photo experience and we are Southern California's premier special matter photo booth company, fortunate Frog Photo Booth is the Los Angeles and yellowish-brown County area's premier photo booth rental company that is tailor-made for raptness and photo entertainment. Each business has its lasting memories, and we will create clear all gets custom tailored to your situation needs. Our 360 Photo Booth is certainly unique and handcrafted in the USA, and will accumulate on a unique adjunct to just more or less any event: We will be happy to promenade you through the booking process, we will go as far-off as humanly viable to make your issue happen.
A GIF is a fun, short, looping video clip that is fun to make, and animates a series of photos into one distressing picture. GIF selfie kiosks both make use of boomerangs to make a video loop or occupy a chain of pix in a burst to generate a GIF or boomerang video. {} {} Photo kiosks will allow more dealings afterward your celebration visitors and make a sharable video that everybody can enjoy instantly. Slow-mo changes all in the video, fittingly even a little pastime can see super cool. in imitation of many extra technologies, a slo mo video was past reserved abandoned for film studios, however it has now made its habit to a photo booth rental. {} {} Relive captured situation videos together along in the same way as your links or publicize the videos online for every your cronies to enjoy.
Choose the maximum within acceptable limits area upon your video booth setup; usually in the region of 15 ft x 15 ft works great. {} Your video booth setup needs to be located subsequently no obstructions in its area. Our 360 photo booth rental is more than just a agreeable door expose photo booth; It will manage to pay for a unique video experience and permit you to seize your concern in a collective supplementary way. {} Many far along businesses have rented our 360 photo booths to easily create video content at their events. {} {} {} 
Regardless of the business type, the 360 video booth gives a one-of-a-kind experience for any event; Thanksgiving Parties, Office get-togethers, Corporate Functions, intimates Christmas parties, Company Parties, Holiday Events, Santa Celebrations, Hanukkah Parties just to publish a few. {} Your mean should be to offer issue guests an experience they can easily part and renting a 360 photo booth relieve is one of the most fun ways for you to level going on any event. In the age of Tiktock and stories, video content is taking higher than social media, next lots more incorporation coming from a video herald vs photos. following many ocher County event planners these days, you may be wondering how to commandeer a rapid video at your event for attendees to portion instantly. After take action some research, you may have realized that hiring a professional video team is too costly and the production become old takes weeks if not months to fabricate vibes video content. Using big video lights, production equipment, and the production team that runs them can be agreed intimidating to the participants who are not used to inborn in tummy of a professional camera. Our Viral Video Photo Booth is the ideal answer for orangey County concern planners who habit to make engaging user-generated videos for social media and manufacture them in genuine time. Social Media is all more or less feat things fast, and lets tilt it, not everyone is a wiz at creating branded videos considering their phones. Our Viral Video Photo Booth is the ideal method that provides a convenient exaggeration to instantly take possession of buzz-worthy video clips at issue events, weddings, and parties. Videos are currently the top-ranking content on social media platforms because they keep people engaged longer than supplementary types of content such as photos of food or their pets. People adore to watch videos on their phones upon social media platforms such as TikTok, Instagram Reels, YouTube shorts, and Facebook Stories just to broadcast a few. As a result, social media algorithms are much more likely to rank your videos toward the top, giving you more opportunities to push your brand or take possession of a larger audience. {} A video photo booth will make smile your guest subsequent to setting party entertainment and provide them the opportunity to share open other content subsequently your company branding. {} Our viral video photo booth allows you to engage as soon as your guests in a entire sum additional pretension by capturing videos using fun and interactive kiosks at your issue rather than a large video production crew. Our viral video photo booth provides a unique video experience that can be set in the works at oscillate types of undertakings including your next: Birthday Party, Brand Activation, OC Corporate Event, tawny County Red carpet Gala, Wedding, Baby Shower, Wedding Anniversary, incorporation Party or OC Bridal Shower.
</t>
  </si>
  <si>
    <t>All Day Event</t>
  </si>
  <si>
    <t>&lt;iframe src="https://drive.google.com/embeddedfolderview?id=1dt-pGMlwGIKNZKY8-pQXklpb52o4xFcZ" width="100%" height="550" frameborder="0" class="folder_embed" allowfullscreen="true" scrolling="no" loading="lazy" mozallowfullscreen="true" webkitallowfullscreen="true"&gt;&lt;/iframe&gt;</t>
  </si>
  <si>
    <t>&lt;iframe src="https://drive.google.com/embeddedfolderview?id=1hEB_nod9_b9WcigGoY3Ik-UmGPkXzQTb" width="100%" height="550" frameborder="0" class="folder_embed" allowfullscreen="true" scrolling="no" loading="lazy" mozallowfullscreen="true" webkitallowfullscreen="true"&gt;&lt;/iframe&gt;</t>
  </si>
  <si>
    <t>&lt;iframe src="https://drive.google.com/embeddedfolderview?id=1PLdyRU2PFWYfrqP7M-5X2iixb1KsdfyE" width="100%" height="550" frameborder="0" class="folder_embed" allowfullscreen="true" scrolling="no" loading="lazy" mozallowfullscreen="true" webkitallowfullscreen="true"&gt;&lt;/iframe&gt;</t>
  </si>
  <si>
    <t>&lt;iframe src="https://drive.google.com/embeddedfolderview?id=1JkVf11-k_XzcCU_3bSIC_1DWiIOxX89P" width="100%" height="550" frameborder="0" class="folder_embed" allowfullscreen="true" scrolling="no" loading="lazy" mozallowfullscreen="true" webkitallowfullscreen="true"&gt;&lt;/iframe&gt;</t>
  </si>
  <si>
    <t>&lt;iframe src="https://drive.google.com/embeddedfolderview?id=1yP8fFeyS4ZoJOTt42_XIJNKTNCIxJlps" width="100%" height="550" frameborder="0" class="folder_embed" allowfullscreen="true" scrolling="no" loading="lazy" mozallowfullscreen="true" webkitallowfullscreen="true"&gt;&lt;/iframe&gt;</t>
  </si>
  <si>
    <t>&lt;iframe src="https://docs.google.com/spreadsheets/d/1uZEdB9UO2JI9fENQx4bHuXWK4ZCd0N8pURqpCYZEF94/pubhtml" width="100%" height="800" frameborder="0" class="folder_embed" allowfullscreen="true" scrolling="no" loading="lazy" mozallowfullscreen="true" webkitallowfullscreen="true"&gt;&lt;/iframe&gt;</t>
  </si>
  <si>
    <t>&lt;iframe src="https://docs.google.com/presentation/d/1LiVt-tNBBXK3MB-3PqrwcpCeSmNgf0CX87PcPtYBx6I/edit?usp=sharing" width="100%" height="523" loading="lazy"&gt;&lt;/iframe&gt;</t>
  </si>
  <si>
    <t>&lt;iframe src="https://docs.google.com/presentation/d/1LiVt-tNBBXK3MB-3PqrwcpCeSmNgf0CX87PcPtYBx6I/embed?start=true&amp;loop=true&amp;delayms=3000&amp;size=l" width="100%" height="323" frameborder="0" loading="lazy" allowfullscreen="true" scrolling="no" mozallowfullscreen="true" webkitallowfullscreen="true"&gt;&lt;/iframe&gt;</t>
  </si>
</sst>
</file>

<file path=xl/styles.xml><?xml version="1.0" encoding="utf-8"?>
<styleSheet xmlns="http://schemas.openxmlformats.org/spreadsheetml/2006/main" xmlns:x14ac="http://schemas.microsoft.com/office/spreadsheetml/2009/9/ac" xmlns:mc="http://schemas.openxmlformats.org/markup-compatibility/2006">
  <fonts count="4">
    <font>
      <sz val="10.0"/>
      <color rgb="FF000000"/>
      <name val="Arial"/>
      <scheme val="minor"/>
    </font>
    <font>
      <u/>
      <color rgb="FF0000FF"/>
    </font>
    <font>
      <color theme="1"/>
      <name val="Arial"/>
      <scheme val="minor"/>
    </font>
    <font>
      <u/>
      <color rgb="FF0000FF"/>
    </font>
  </fonts>
  <fills count="2">
    <fill>
      <patternFill patternType="none"/>
    </fill>
    <fill>
      <patternFill patternType="lightGray"/>
    </fill>
  </fills>
  <borders count="1">
    <border/>
  </borders>
  <cellStyleXfs count="1">
    <xf borderId="0" fillId="0" fontId="0" numFmtId="0" applyAlignment="1" applyFont="1"/>
  </cellStyleXfs>
  <cellXfs count="6">
    <xf borderId="0" fillId="0" fontId="0" numFmtId="0" xfId="0" applyAlignment="1" applyFont="1">
      <alignment readingOrder="0" shrinkToFit="0" vertical="bottom" wrapText="0"/>
    </xf>
    <xf borderId="0" fillId="0" fontId="1" numFmtId="0" xfId="0" applyFont="1"/>
    <xf borderId="0" fillId="0" fontId="2" numFmtId="0" xfId="0" applyAlignment="1" applyFont="1">
      <alignment readingOrder="0"/>
    </xf>
    <xf borderId="0" fillId="0" fontId="3" numFmtId="0" xfId="0" applyAlignment="1" applyFont="1">
      <alignment readingOrder="0"/>
    </xf>
    <xf quotePrefix="1" borderId="0" fillId="0" fontId="2" numFmtId="0" xfId="0" applyAlignment="1" applyFont="1">
      <alignment readingOrder="0"/>
    </xf>
    <xf borderId="0" fillId="0" fontId="2"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www.google.com/calendar/event?eid=aW05ZW1tcnM5MnEwaWZidHBkc2owaXQ5dmcgMWY1YWVkMzU0OTY5ODQ4OTQ2MjE5ODc3ODM2MTQ3MDAzMmNjMjM1NDI0MmZjNThmZWZhYTJjYTFkMTVhMWU3NEBncm91cC5jYWxlbmRhci5nb29nbGUuY29t" TargetMode="External"/><Relationship Id="rId190" Type="http://schemas.openxmlformats.org/officeDocument/2006/relationships/hyperlink" Target="https://drive.google.com/file/d/1p6tLsojAW_gejMeEMTmb0485aoNfi3uh/view?usp=sharing" TargetMode="External"/><Relationship Id="rId42" Type="http://schemas.openxmlformats.org/officeDocument/2006/relationships/hyperlink" Target="https://youtu.be/gg9HqdfCNPU" TargetMode="External"/><Relationship Id="rId41" Type="http://schemas.openxmlformats.org/officeDocument/2006/relationships/hyperlink" Target="https://youtu.be/7LllWbcsav0" TargetMode="External"/><Relationship Id="rId44" Type="http://schemas.openxmlformats.org/officeDocument/2006/relationships/hyperlink" Target="https://youtu.be/sRroGoy86Gs" TargetMode="External"/><Relationship Id="rId194" Type="http://schemas.openxmlformats.org/officeDocument/2006/relationships/hyperlink" Target="https://drive.google.com/file/d/1yH30KCP1cdHOiDdp_-pzzCGhvbtZXSCy/view?usp=sharing" TargetMode="External"/><Relationship Id="rId43" Type="http://schemas.openxmlformats.org/officeDocument/2006/relationships/hyperlink" Target="https://youtu.be/oqjwKz3NvlY" TargetMode="External"/><Relationship Id="rId193" Type="http://schemas.openxmlformats.org/officeDocument/2006/relationships/hyperlink" Target="https://drive.google.com/file/d/1xUjrbZO2PlmYUTqfZgmFw80lWl5l2ooW/view?usp=sharing" TargetMode="External"/><Relationship Id="rId46" Type="http://schemas.openxmlformats.org/officeDocument/2006/relationships/hyperlink" Target="https://docs.google.com/spreadsheets/d/1uZEdB9UO2JI9fENQx4bHuXWK4ZCd0N8pURqpCYZEF94/edit" TargetMode="External"/><Relationship Id="rId192" Type="http://schemas.openxmlformats.org/officeDocument/2006/relationships/hyperlink" Target="https://docs.google.com/spreadsheets/d/1yEqPnu9o5Ox9TzHcPYpdZ5FnzaH4Wh6b/edit?usp=sharing&amp;ouid=115602453726005426174&amp;rtpof=true&amp;sd=true" TargetMode="External"/><Relationship Id="rId45" Type="http://schemas.openxmlformats.org/officeDocument/2006/relationships/hyperlink" Target="https://youtu.be/qlzCxiTrIDk" TargetMode="External"/><Relationship Id="rId191" Type="http://schemas.openxmlformats.org/officeDocument/2006/relationships/hyperlink" Target="https://drive.google.com/file/d/1gSS0yVPC77CWaE0ZDvYkvw3JTPbdAXDk/view?usp=sharing" TargetMode="External"/><Relationship Id="rId48" Type="http://schemas.openxmlformats.org/officeDocument/2006/relationships/hyperlink" Target="https://docs.google.com/spreadsheets/d/1uZEdB9UO2JI9fENQx4bHuXWK4ZCd0N8pURqpCYZEF94/edit" TargetMode="External"/><Relationship Id="rId187" Type="http://schemas.openxmlformats.org/officeDocument/2006/relationships/hyperlink" Target="https://docs.google.com/spreadsheets/d/1BFmZ7tHCfMD4QIq3JSWWU-1bNTRc7bSC/edit?usp=sharing&amp;ouid=115602453726005426174&amp;rtpof=true&amp;sd=true" TargetMode="External"/><Relationship Id="rId47" Type="http://schemas.openxmlformats.org/officeDocument/2006/relationships/hyperlink" Target="https://docs.google.com/spreadsheets/d/1uZEdB9UO2JI9fENQx4bHuXWK4ZCd0N8pURqpCYZEF94/edit" TargetMode="External"/><Relationship Id="rId186" Type="http://schemas.openxmlformats.org/officeDocument/2006/relationships/hyperlink" Target="https://drive.google.com/file/d/1T8W0Ll0yjdAec11mnm7DzmuACPGtuy2x/view?usp=sharing" TargetMode="External"/><Relationship Id="rId185" Type="http://schemas.openxmlformats.org/officeDocument/2006/relationships/hyperlink" Target="https://drive.google.com/file/d/1z9Z_ZjLUFrb9-ZvmmVhOGGjHkmGli5bn/view?usp=sharing" TargetMode="External"/><Relationship Id="rId49" Type="http://schemas.openxmlformats.org/officeDocument/2006/relationships/hyperlink" Target="https://docs.google.com/spreadsheets/d/1uZEdB9UO2JI9fENQx4bHuXWK4ZCd0N8pURqpCYZEF94/edit" TargetMode="External"/><Relationship Id="rId184" Type="http://schemas.openxmlformats.org/officeDocument/2006/relationships/hyperlink" Target="https://drive.google.com/file/d/1DraYPkHsXtps71NeoiS0Ar_4HNmUDD-2/view?usp=sharing" TargetMode="External"/><Relationship Id="rId189" Type="http://schemas.openxmlformats.org/officeDocument/2006/relationships/hyperlink" Target="https://drive.google.com/file/d/17Qh3fTnJ6gxKmjzXyM_etilYbZX3r0n0/view?usp=sharing" TargetMode="External"/><Relationship Id="rId188" Type="http://schemas.openxmlformats.org/officeDocument/2006/relationships/hyperlink" Target="https://drive.google.com/file/d/1-yCbEYS6OwEyD8G6i1ALk36kaMWdwiPF/view?usp=sharing" TargetMode="External"/><Relationship Id="rId31" Type="http://schemas.openxmlformats.org/officeDocument/2006/relationships/hyperlink" Target="https://www.google.com/calendar/event?eid=ajE5cTJnYTQ3OW44c2tzajBxcDY4OXU2Y3MgMWY1YWVkMzU0OTY5ODQ4OTQ2MjE5ODc3ODM2MTQ3MDAzMmNjMjM1NDI0MmZjNThmZWZhYTJjYTFkMTVhMWU3NEBncm91cC5jYWxlbmRhci5nb29nbGUuY29t" TargetMode="External"/><Relationship Id="rId30" Type="http://schemas.openxmlformats.org/officeDocument/2006/relationships/hyperlink" Target="https://www.google.com/calendar/event?eid=OGNxdGZrOXZ0Z2duMzYyOXRhamg4bnF2Ym8gMWY1YWVkMzU0OTY5ODQ4OTQ2MjE5ODc3ODM2MTQ3MDAzMmNjMjM1NDI0MmZjNThmZWZhYTJjYTFkMTVhMWU3NEBncm91cC5jYWxlbmRhci5nb29nbGUuY29t" TargetMode="External"/><Relationship Id="rId33" Type="http://schemas.openxmlformats.org/officeDocument/2006/relationships/hyperlink" Target="https://www.google.com/calendar/event?eid=djA3OTVkNDlvaWs2OGY0dDYwcXN1Ym5zcTggMWY1YWVkMzU0OTY5ODQ4OTQ2MjE5ODc3ODM2MTQ3MDAzMmNjMjM1NDI0MmZjNThmZWZhYTJjYTFkMTVhMWU3NEBncm91cC5jYWxlbmRhci5nb29nbGUuY29t" TargetMode="External"/><Relationship Id="rId183" Type="http://schemas.openxmlformats.org/officeDocument/2006/relationships/hyperlink" Target="https://drive.google.com/file/d/1fj35o9QsvXdAmeP7B0vzDjZQLnn5pJBt/view?usp=sharing" TargetMode="External"/><Relationship Id="rId32" Type="http://schemas.openxmlformats.org/officeDocument/2006/relationships/hyperlink" Target="https://www.google.com/calendar/event?eid=NnMyaDV1MWtzYWtidnVwYnJrZ2tndTE1cDAgMWY1YWVkMzU0OTY5ODQ4OTQ2MjE5ODc3ODM2MTQ3MDAzMmNjMjM1NDI0MmZjNThmZWZhYTJjYTFkMTVhMWU3NEBncm91cC5jYWxlbmRhci5nb29nbGUuY29t" TargetMode="External"/><Relationship Id="rId182" Type="http://schemas.openxmlformats.org/officeDocument/2006/relationships/hyperlink" Target="https://docs.google.com/spreadsheets/d/1DLMVBjtaNK4j7lMn5lIEMh-q2W15JkZg/edit?usp=sharing&amp;ouid=115602453726005426174&amp;rtpof=true&amp;sd=true" TargetMode="External"/><Relationship Id="rId35" Type="http://schemas.openxmlformats.org/officeDocument/2006/relationships/hyperlink" Target="https://www.google.com/calendar/event?eid=NHVsbmlhY2kxNGoyaHNpMXQ4YjU3OXRqOW8gMWY1YWVkMzU0OTY5ODQ4OTQ2MjE5ODc3ODM2MTQ3MDAzMmNjMjM1NDI0MmZjNThmZWZhYTJjYTFkMTVhMWU3NEBncm91cC5jYWxlbmRhci5nb29nbGUuY29t" TargetMode="External"/><Relationship Id="rId181" Type="http://schemas.openxmlformats.org/officeDocument/2006/relationships/hyperlink" Target="https://drive.google.com/file/d/12PdswYCgrHbp-AjlCQ0SzeXm0vLAcVvR/view?usp=sharing" TargetMode="External"/><Relationship Id="rId34" Type="http://schemas.openxmlformats.org/officeDocument/2006/relationships/hyperlink" Target="https://www.google.com/calendar/event?eid=anE1a2JidmhkOWFnazFoaTkxcnJ1MDhjZzAgMWY1YWVkMzU0OTY5ODQ4OTQ2MjE5ODc3ODM2MTQ3MDAzMmNjMjM1NDI0MmZjNThmZWZhYTJjYTFkMTVhMWU3NEBncm91cC5jYWxlbmRhci5nb29nbGUuY29t" TargetMode="External"/><Relationship Id="rId180" Type="http://schemas.openxmlformats.org/officeDocument/2006/relationships/hyperlink" Target="https://drive.google.com/file/d/1gvqcCwfz7Jp8UiNV8a9Q3I7eJ_-cWvUM/view?usp=sharing" TargetMode="External"/><Relationship Id="rId37" Type="http://schemas.openxmlformats.org/officeDocument/2006/relationships/hyperlink" Target="https://www.google.com/calendar/event?eid=b2dxY3IwZHBubmpvOXVzcTh0cWx0YnI0aDggMWY1YWVkMzU0OTY5ODQ4OTQ2MjE5ODc3ODM2MTQ3MDAzMmNjMjM1NDI0MmZjNThmZWZhYTJjYTFkMTVhMWU3NEBncm91cC5jYWxlbmRhci5nb29nbGUuY29t" TargetMode="External"/><Relationship Id="rId176" Type="http://schemas.openxmlformats.org/officeDocument/2006/relationships/hyperlink" Target="https://drive.google.com/file/d/17PHH0h94p_IwIjV5u7LEhnHc5eV1SsU7/view?usp=sharing" TargetMode="External"/><Relationship Id="rId36" Type="http://schemas.openxmlformats.org/officeDocument/2006/relationships/hyperlink" Target="https://www.google.com/calendar/event?eid=Z2I0YnRrM3JsNXN0NjB2OXY5YTRzdDgwYzQgMWY1YWVkMzU0OTY5ODQ4OTQ2MjE5ODc3ODM2MTQ3MDAzMmNjMjM1NDI0MmZjNThmZWZhYTJjYTFkMTVhMWU3NEBncm91cC5jYWxlbmRhci5nb29nbGUuY29t" TargetMode="External"/><Relationship Id="rId175" Type="http://schemas.openxmlformats.org/officeDocument/2006/relationships/hyperlink" Target="https://drive.google.com/file/d/1tfXzILBPepkRKghdjiEf-lVfJLJbPj83/view?usp=sharing" TargetMode="External"/><Relationship Id="rId39" Type="http://schemas.openxmlformats.org/officeDocument/2006/relationships/hyperlink" Target="https://www.google.com/calendar/event?eid=M3EycWNnZmVhMzFmc2JmN3M2dms3ZjJmNjggMWY1YWVkMzU0OTY5ODQ4OTQ2MjE5ODc3ODM2MTQ3MDAzMmNjMjM1NDI0MmZjNThmZWZhYTJjYTFkMTVhMWU3NEBncm91cC5jYWxlbmRhci5nb29nbGUuY29t" TargetMode="External"/><Relationship Id="rId174" Type="http://schemas.openxmlformats.org/officeDocument/2006/relationships/hyperlink" Target="https://drive.google.com/file/d/1xRS45DoNkbL7Rb0za0fgH3iWyaV9Q2gS/view?usp=sharing" TargetMode="External"/><Relationship Id="rId38" Type="http://schemas.openxmlformats.org/officeDocument/2006/relationships/hyperlink" Target="https://www.google.com/calendar/event?eid=OXVxbjJuMGZnMWdhN3RiZHFpZ3FrdTZwOTggMWY1YWVkMzU0OTY5ODQ4OTQ2MjE5ODc3ODM2MTQ3MDAzMmNjMjM1NDI0MmZjNThmZWZhYTJjYTFkMTVhMWU3NEBncm91cC5jYWxlbmRhci5nb29nbGUuY29t" TargetMode="External"/><Relationship Id="rId173" Type="http://schemas.openxmlformats.org/officeDocument/2006/relationships/hyperlink" Target="https://drive.google.com/file/d/1jqJpkJVgejhOM_Gs_Cjbvg4xb2ydSq5R/view?usp=sharing" TargetMode="External"/><Relationship Id="rId179" Type="http://schemas.openxmlformats.org/officeDocument/2006/relationships/hyperlink" Target="https://drive.google.com/file/d/1uyESDP-4HTCAuw0EMMpdCDyStWQ0nHBe/view?usp=sharing" TargetMode="External"/><Relationship Id="rId178" Type="http://schemas.openxmlformats.org/officeDocument/2006/relationships/hyperlink" Target="https://drive.google.com/file/d/1ZnH4Bte60rPwuRVQ7AewrHmk845f089n/view?usp=sharing" TargetMode="External"/><Relationship Id="rId177" Type="http://schemas.openxmlformats.org/officeDocument/2006/relationships/hyperlink" Target="https://docs.google.com/spreadsheets/d/1gIWgLxGjPB5Od1Pem8Penlhy1IcmxQWL/edit?usp=sharing&amp;ouid=115602453726005426174&amp;rtpof=true&amp;sd=true" TargetMode="External"/><Relationship Id="rId20" Type="http://schemas.openxmlformats.org/officeDocument/2006/relationships/hyperlink" Target="https://docs.google.com/document/d/18X_aBHdfg2-imz0uQvFOq561Fxx4n-5xp3gdHQvL8jk/edit?usp=sharing" TargetMode="External"/><Relationship Id="rId22" Type="http://schemas.openxmlformats.org/officeDocument/2006/relationships/hyperlink" Target="https://docs.google.com/document/d/18X_aBHdfg2-imz0uQvFOq561Fxx4n-5xp3gdHQvL8jk/view" TargetMode="External"/><Relationship Id="rId21" Type="http://schemas.openxmlformats.org/officeDocument/2006/relationships/hyperlink" Target="https://docs.google.com/document/d/18X_aBHdfg2-imz0uQvFOq561Fxx4n-5xp3gdHQvL8jk/pub" TargetMode="External"/><Relationship Id="rId24" Type="http://schemas.openxmlformats.org/officeDocument/2006/relationships/hyperlink" Target="https://docs.google.com/presentation/d/1LiVt-tNBBXK3MB-3PqrwcpCeSmNgf0CX87PcPtYBx6I/pub?start=true&amp;loop=true&amp;delayms=3000" TargetMode="External"/><Relationship Id="rId23" Type="http://schemas.openxmlformats.org/officeDocument/2006/relationships/hyperlink" Target="https://docs.google.com/presentation/d/1LiVt-tNBBXK3MB-3PqrwcpCeSmNgf0CX87PcPtYBx6I/edit?usp=sharing" TargetMode="External"/><Relationship Id="rId26" Type="http://schemas.openxmlformats.org/officeDocument/2006/relationships/hyperlink" Target="https://docs.google.com/presentation/d/1LiVt-tNBBXK3MB-3PqrwcpCeSmNgf0CX87PcPtYBx6I/htmlpresent" TargetMode="External"/><Relationship Id="rId25" Type="http://schemas.openxmlformats.org/officeDocument/2006/relationships/hyperlink" Target="https://docs.google.com/presentation/d/1LiVt-tNBBXK3MB-3PqrwcpCeSmNgf0CX87PcPtYBx6I/view" TargetMode="External"/><Relationship Id="rId28" Type="http://schemas.openxmlformats.org/officeDocument/2006/relationships/hyperlink" Target="https://www.google.com/calendar/event?eid=ZWR2azh1MGs4M2Nvb29xdTUwb2Fxc3BtNXMgMWY1YWVkMzU0OTY5ODQ4OTQ2MjE5ODc3ODM2MTQ3MDAzMmNjMjM1NDI0MmZjNThmZWZhYTJjYTFkMTVhMWU3NEBncm91cC5jYWxlbmRhci5nb29nbGUuY29t" TargetMode="External"/><Relationship Id="rId27" Type="http://schemas.openxmlformats.org/officeDocument/2006/relationships/hyperlink" Target="https://calendar.google.com?cid=1f5aed3549698489462198778361470032cc2354242fc58fefaa2ca1d15a1e74@group.calendar.google.com" TargetMode="External"/><Relationship Id="rId29" Type="http://schemas.openxmlformats.org/officeDocument/2006/relationships/hyperlink" Target="https://www.google.com/calendar/event?eid=MDNlNXEyaXNlMnBicHM5MXVnbDdxNnFlOGcgMWY1YWVkMzU0OTY5ODQ4OTQ2MjE5ODc3ODM2MTQ3MDAzMmNjMjM1NDI0MmZjNThmZWZhYTJjYTFkMTVhMWU3NEBncm91cC5jYWxlbmRhci5nb29nbGUuY29t" TargetMode="External"/><Relationship Id="rId11" Type="http://schemas.openxmlformats.org/officeDocument/2006/relationships/hyperlink" Target="https://docs.google.com/spreadsheets/d/1uZEdB9UO2JI9fENQx4bHuXWK4ZCd0N8pURqpCYZEF94/edit?usp=sharing" TargetMode="External"/><Relationship Id="rId10" Type="http://schemas.openxmlformats.org/officeDocument/2006/relationships/hyperlink" Target="https://drive.google.com/file/d/1_qwZ-L3xe5NV0PL-BqQhf-sKuAu2kxT9/view?usp=sharing" TargetMode="External"/><Relationship Id="rId13" Type="http://schemas.openxmlformats.org/officeDocument/2006/relationships/hyperlink" Target="https://docs.google.com/spreadsheets/d/1uZEdB9UO2JI9fENQx4bHuXWK4ZCd0N8pURqpCYZEF94/pubhtml" TargetMode="External"/><Relationship Id="rId12" Type="http://schemas.openxmlformats.org/officeDocument/2006/relationships/hyperlink" Target="https://docs.google.com/spreadsheet/pub?key=1uZEdB9UO2JI9fENQx4bHuXWK4ZCd0N8pURqpCYZEF94" TargetMode="External"/><Relationship Id="rId15" Type="http://schemas.openxmlformats.org/officeDocument/2006/relationships/hyperlink" Target="https://docs.google.com/spreadsheets/d/1uZEdB9UO2JI9fENQx4bHuXWK4ZCd0N8pURqpCYZEF94/view" TargetMode="External"/><Relationship Id="rId198" Type="http://schemas.openxmlformats.org/officeDocument/2006/relationships/hyperlink" Target="https://drive.google.com/file/d/1Mc5B6aVij9yvNr7hCLTnzK00Ra87V9Uy/view?usp=sharing" TargetMode="External"/><Relationship Id="rId14" Type="http://schemas.openxmlformats.org/officeDocument/2006/relationships/hyperlink" Target="https://docs.google.com/spreadsheets/d/1uZEdB9UO2JI9fENQx4bHuXWK4ZCd0N8pURqpCYZEF94/pub" TargetMode="External"/><Relationship Id="rId197" Type="http://schemas.openxmlformats.org/officeDocument/2006/relationships/hyperlink" Target="https://docs.google.com/spreadsheets/d/1CCxoPJDQJeHTlHP52IQsuRH7XbSj664t/edit?usp=sharing&amp;ouid=115602453726005426174&amp;rtpof=true&amp;sd=true" TargetMode="External"/><Relationship Id="rId17" Type="http://schemas.openxmlformats.org/officeDocument/2006/relationships/hyperlink" Target="https://docs.google.com/drawings/d/11lnnHT29h6QpBn96lLxQTfNDzVm2kiQV9_xRDs89HM4/edit?usp=sharing" TargetMode="External"/><Relationship Id="rId196" Type="http://schemas.openxmlformats.org/officeDocument/2006/relationships/hyperlink" Target="https://drive.google.com/file/d/1JdiiNNm_XpEWDQtlKS1GVOexCBq99d1c/view?usp=sharing" TargetMode="External"/><Relationship Id="rId16" Type="http://schemas.openxmlformats.org/officeDocument/2006/relationships/hyperlink" Target="https://docs.google.com/forms/d/1dPeOveelrBYxA8GzW2fOEWvr7EcJaBWweQr9vVo2fRQ/edit?usp=sharing" TargetMode="External"/><Relationship Id="rId195" Type="http://schemas.openxmlformats.org/officeDocument/2006/relationships/hyperlink" Target="https://drive.google.com/file/d/1oITK3I-jYFxtwx_WWamGU-y2Sske-tZn/view?usp=sharing" TargetMode="External"/><Relationship Id="rId19" Type="http://schemas.openxmlformats.org/officeDocument/2006/relationships/hyperlink" Target="https://sites.google.com/view/culvercityphotoboothrentals/home" TargetMode="External"/><Relationship Id="rId18" Type="http://schemas.openxmlformats.org/officeDocument/2006/relationships/hyperlink" Target="https://drive.google.com/file/d/1Ub_baxN1yIKa7z6PHbWKiQ5Hv3QmkYdb/view?usp=drivesdk" TargetMode="External"/><Relationship Id="rId199" Type="http://schemas.openxmlformats.org/officeDocument/2006/relationships/hyperlink" Target="https://drive.google.com/file/d/11p05iC6bBbNDMJmPtZqiYfWM-NLos9HG/view?usp=sharing" TargetMode="External"/><Relationship Id="rId84" Type="http://schemas.openxmlformats.org/officeDocument/2006/relationships/hyperlink" Target="https://docs.google.com/document/d/1HeiK7FYJgP6eglQEW2kcGoVoWNLU4mrRvU7tLvj0UC8/view" TargetMode="External"/><Relationship Id="rId83" Type="http://schemas.openxmlformats.org/officeDocument/2006/relationships/hyperlink" Target="https://docs.google.com/document/d/1HeiK7FYJgP6eglQEW2kcGoVoWNLU4mrRvU7tLvj0UC8/pub" TargetMode="External"/><Relationship Id="rId86" Type="http://schemas.openxmlformats.org/officeDocument/2006/relationships/hyperlink" Target="https://docs.google.com/document/d/1Kn61aHZ5KeQ2iswcHlCppMz1D8cJr68SICTf10qS75o/pub" TargetMode="External"/><Relationship Id="rId85" Type="http://schemas.openxmlformats.org/officeDocument/2006/relationships/hyperlink" Target="https://docs.google.com/document/d/1Kn61aHZ5KeQ2iswcHlCppMz1D8cJr68SICTf10qS75o/edit?usp=sharing" TargetMode="External"/><Relationship Id="rId88" Type="http://schemas.openxmlformats.org/officeDocument/2006/relationships/hyperlink" Target="https://docs.google.com/document/d/1r4V8oTRZgVM82NyjLDy2dZSoeYq26G1C55FzZ7ExPvY/edit?usp=sharing" TargetMode="External"/><Relationship Id="rId150" Type="http://schemas.openxmlformats.org/officeDocument/2006/relationships/hyperlink" Target="https://docs.google.com/drawings/d/11lnnHT29h6QpBn96lLxQTfNDzVm2kiQV9_xRDs89HM4/edit?disco=AAABSuPLQ8I" TargetMode="External"/><Relationship Id="rId271" Type="http://schemas.openxmlformats.org/officeDocument/2006/relationships/hyperlink" Target="https://docs.google.com/document/d/14hEuD44Ze_S3Fsk2DujzJUO4J7utxVjw/edit?usp=sharing&amp;ouid=115602453726005426174&amp;rtpof=true&amp;sd=true" TargetMode="External"/><Relationship Id="rId87" Type="http://schemas.openxmlformats.org/officeDocument/2006/relationships/hyperlink" Target="https://docs.google.com/document/d/1Kn61aHZ5KeQ2iswcHlCppMz1D8cJr68SICTf10qS75o/view" TargetMode="External"/><Relationship Id="rId270" Type="http://schemas.openxmlformats.org/officeDocument/2006/relationships/hyperlink" Target="https://docs.google.com/document/d/1V_q-7FHxUVAzGuVp9ybzBxdPbSMKYodo/edit?usp=sharing&amp;ouid=115602453726005426174&amp;rtpof=true&amp;sd=true" TargetMode="External"/><Relationship Id="rId89" Type="http://schemas.openxmlformats.org/officeDocument/2006/relationships/hyperlink" Target="https://docs.google.com/document/d/1r4V8oTRZgVM82NyjLDy2dZSoeYq26G1C55FzZ7ExPvY/pub" TargetMode="External"/><Relationship Id="rId80" Type="http://schemas.openxmlformats.org/officeDocument/2006/relationships/hyperlink" Target="https://sites.google.com/view/vogue-booth-rental-los-angeles/home" TargetMode="External"/><Relationship Id="rId82" Type="http://schemas.openxmlformats.org/officeDocument/2006/relationships/hyperlink" Target="https://docs.google.com/document/d/1HeiK7FYJgP6eglQEW2kcGoVoWNLU4mrRvU7tLvj0UC8/edit?usp=sharing" TargetMode="External"/><Relationship Id="rId81" Type="http://schemas.openxmlformats.org/officeDocument/2006/relationships/hyperlink" Target="https://sites.google.com/view/brea-photo-booth-rental/home" TargetMode="External"/><Relationship Id="rId1" Type="http://schemas.openxmlformats.org/officeDocument/2006/relationships/comments" Target="../comments1.xml"/><Relationship Id="rId2" Type="http://schemas.openxmlformats.org/officeDocument/2006/relationships/hyperlink" Target="https://www.luckyfrogphotos.com/culvercityphotobooth.html" TargetMode="External"/><Relationship Id="rId3" Type="http://schemas.openxmlformats.org/officeDocument/2006/relationships/hyperlink" Target="https://drive.google.com/drive/folders/1dt-pGMlwGIKNZKY8-pQXklpb52o4xFcZ?usp=sharing" TargetMode="External"/><Relationship Id="rId149" Type="http://schemas.openxmlformats.org/officeDocument/2006/relationships/hyperlink" Target="https://docs.google.com/spreadsheets/d/1uZEdB9UO2JI9fENQx4bHuXWK4ZCd0N8pURqpCYZEF94/edit?disco=AAABOtUdw68" TargetMode="External"/><Relationship Id="rId4" Type="http://schemas.openxmlformats.org/officeDocument/2006/relationships/hyperlink" Target="https://news.google.com/rss/search?q=videobooth" TargetMode="External"/><Relationship Id="rId148" Type="http://schemas.openxmlformats.org/officeDocument/2006/relationships/hyperlink" Target="https://sites.google.com/view/brea-photo-booth-rental/home" TargetMode="External"/><Relationship Id="rId269" Type="http://schemas.openxmlformats.org/officeDocument/2006/relationships/hyperlink" Target="https://docs.google.com/document/d/1bxTttRXgsNtsiRUPKE4Bgl18ZikNPrPB/edit?usp=sharing&amp;ouid=115602453726005426174&amp;rtpof=true&amp;sd=true" TargetMode="External"/><Relationship Id="rId9" Type="http://schemas.openxmlformats.org/officeDocument/2006/relationships/hyperlink" Target="https://drive.google.com/file/d/1t33hvFbsi4sSFSNdR8g74m5ACVKQUi0g/view?usp=sharing" TargetMode="External"/><Relationship Id="rId143" Type="http://schemas.openxmlformats.org/officeDocument/2006/relationships/hyperlink" Target="https://docs.google.com/document/d/1Z_TGqOFK2C7-p8jGb9Ja3Zo2LECa4_-NUm_ATgoNc_I/view" TargetMode="External"/><Relationship Id="rId264" Type="http://schemas.openxmlformats.org/officeDocument/2006/relationships/hyperlink" Target="https://docs.google.com/document/d/1Oz_NANgMXxsHL282coNjuGczjJc_Y2yW/edit?usp=sharing&amp;ouid=115602453726005426174&amp;rtpof=true&amp;sd=true" TargetMode="External"/><Relationship Id="rId142" Type="http://schemas.openxmlformats.org/officeDocument/2006/relationships/hyperlink" Target="https://docs.google.com/document/d/1Z_TGqOFK2C7-p8jGb9Ja3Zo2LECa4_-NUm_ATgoNc_I/pub" TargetMode="External"/><Relationship Id="rId263" Type="http://schemas.openxmlformats.org/officeDocument/2006/relationships/hyperlink" Target="https://docs.google.com/document/d/1uEH4uWe7MQf8_kqADg-8KSK52XUIQg5w/edit?usp=sharing&amp;ouid=115602453726005426174&amp;rtpof=true&amp;sd=true" TargetMode="External"/><Relationship Id="rId141" Type="http://schemas.openxmlformats.org/officeDocument/2006/relationships/hyperlink" Target="https://docs.google.com/document/d/1Z_TGqOFK2C7-p8jGb9Ja3Zo2LECa4_-NUm_ATgoNc_I/edit?usp=sharing" TargetMode="External"/><Relationship Id="rId262" Type="http://schemas.openxmlformats.org/officeDocument/2006/relationships/hyperlink" Target="https://docs.google.com/document/d/1iZcdv5PNF7cDytr5oDJaZDQdgBYnHQCv/edit?usp=sharing&amp;ouid=115602453726005426174&amp;rtpof=true&amp;sd=true" TargetMode="External"/><Relationship Id="rId140" Type="http://schemas.openxmlformats.org/officeDocument/2006/relationships/hyperlink" Target="https://docs.google.com/document/d/1JXU-T6ozH4KAYtMmZYIQGFEH9eFTkao7EtTTT-AAKTA/view" TargetMode="External"/><Relationship Id="rId261" Type="http://schemas.openxmlformats.org/officeDocument/2006/relationships/hyperlink" Target="https://docs.google.com/document/d/1gLAF7RyjkMrECbeIU4KvUTgsewuqmk6W/edit?usp=sharing&amp;ouid=115602453726005426174&amp;rtpof=true&amp;sd=true" TargetMode="External"/><Relationship Id="rId5" Type="http://schemas.openxmlformats.org/officeDocument/2006/relationships/hyperlink" Target="https://drive.google.com/drive/folders/1hEB_nod9_b9WcigGoY3Ik-UmGPkXzQTb?usp=sharing" TargetMode="External"/><Relationship Id="rId147" Type="http://schemas.openxmlformats.org/officeDocument/2006/relationships/hyperlink" Target="https://sites.google.com/view/vogue-booth-rental-los-angeles/home" TargetMode="External"/><Relationship Id="rId268" Type="http://schemas.openxmlformats.org/officeDocument/2006/relationships/hyperlink" Target="https://docs.google.com/document/d/1SIc_5IHq5cYzUHrZQzE9SPuWyywstyHM/edit?usp=sharing&amp;ouid=115602453726005426174&amp;rtpof=true&amp;sd=true" TargetMode="External"/><Relationship Id="rId6" Type="http://schemas.openxmlformats.org/officeDocument/2006/relationships/hyperlink" Target="https://drive.google.com/drive/folders/1JkVf11-k_XzcCU_3bSIC_1DWiIOxX89P?usp=sharing" TargetMode="External"/><Relationship Id="rId146" Type="http://schemas.openxmlformats.org/officeDocument/2006/relationships/hyperlink" Target="https://sites.google.com/view/irvinephotoboothrental/photo-booth-rental-irvine" TargetMode="External"/><Relationship Id="rId267" Type="http://schemas.openxmlformats.org/officeDocument/2006/relationships/hyperlink" Target="https://docs.google.com/document/d/1HC0xuhPXTk9nqpKaJ2U5wQGwBjB4ljfz/edit?usp=sharing&amp;ouid=115602453726005426174&amp;rtpof=true&amp;sd=true" TargetMode="External"/><Relationship Id="rId7" Type="http://schemas.openxmlformats.org/officeDocument/2006/relationships/hyperlink" Target="https://drive.google.com/drive/folders/1yP8fFeyS4ZoJOTt42_XIJNKTNCIxJlps?usp=sharing" TargetMode="External"/><Relationship Id="rId145" Type="http://schemas.openxmlformats.org/officeDocument/2006/relationships/hyperlink" Target="https://sites.google.com/view/irvinephotoboothrental/home" TargetMode="External"/><Relationship Id="rId266" Type="http://schemas.openxmlformats.org/officeDocument/2006/relationships/hyperlink" Target="https://docs.google.com/document/d/17bU0N6F4mULErYezleFVZre-UKS2ppyC/edit?usp=sharing&amp;ouid=115602453726005426174&amp;rtpof=true&amp;sd=true" TargetMode="External"/><Relationship Id="rId8" Type="http://schemas.openxmlformats.org/officeDocument/2006/relationships/hyperlink" Target="https://drive.google.com/drive/folders/1PLdyRU2PFWYfrqP7M-5X2iixb1KsdfyE?usp=sharing" TargetMode="External"/><Relationship Id="rId144" Type="http://schemas.openxmlformats.org/officeDocument/2006/relationships/hyperlink" Target="https://sites.google.com/view/photoboothrentalalisoviejoca/home" TargetMode="External"/><Relationship Id="rId265" Type="http://schemas.openxmlformats.org/officeDocument/2006/relationships/hyperlink" Target="https://docs.google.com/document/d/15brPm2fVhSZdlYOFJ3ZIHxBIzwiIUj2P/edit?usp=sharing&amp;ouid=115602453726005426174&amp;rtpof=true&amp;sd=true" TargetMode="External"/><Relationship Id="rId73" Type="http://schemas.openxmlformats.org/officeDocument/2006/relationships/hyperlink" Target="https://docs.google.com/document/d/1PzumXyMmY5d0k_X4MuarpWM8-XDQTXC_1mCkPqnykLQ/view" TargetMode="External"/><Relationship Id="rId72" Type="http://schemas.openxmlformats.org/officeDocument/2006/relationships/hyperlink" Target="https://docs.google.com/document/d/1PzumXyMmY5d0k_X4MuarpWM8-XDQTXC_1mCkPqnykLQ/pub" TargetMode="External"/><Relationship Id="rId75" Type="http://schemas.openxmlformats.org/officeDocument/2006/relationships/hyperlink" Target="https://docs.google.com/document/d/10stSAr1c96Aa1pITgzihywj2Pq4AGyud4us6f_gz724/pub" TargetMode="External"/><Relationship Id="rId74" Type="http://schemas.openxmlformats.org/officeDocument/2006/relationships/hyperlink" Target="https://docs.google.com/document/d/10stSAr1c96Aa1pITgzihywj2Pq4AGyud4us6f_gz724/edit?usp=sharing" TargetMode="External"/><Relationship Id="rId77" Type="http://schemas.openxmlformats.org/officeDocument/2006/relationships/hyperlink" Target="https://sites.google.com/view/photoboothrentalalisoviejoca/home" TargetMode="External"/><Relationship Id="rId260" Type="http://schemas.openxmlformats.org/officeDocument/2006/relationships/hyperlink" Target="https://drive.google.com/file/d/1dWp0_axW9fbWOuxzCWRgPT7I3ZjBpNI2/view?usp=sharing" TargetMode="External"/><Relationship Id="rId76" Type="http://schemas.openxmlformats.org/officeDocument/2006/relationships/hyperlink" Target="https://docs.google.com/document/d/10stSAr1c96Aa1pITgzihywj2Pq4AGyud4us6f_gz724/view" TargetMode="External"/><Relationship Id="rId79" Type="http://schemas.openxmlformats.org/officeDocument/2006/relationships/hyperlink" Target="https://sites.google.com/view/irvinephotoboothrental/photo-booth-rental-irvine" TargetMode="External"/><Relationship Id="rId78" Type="http://schemas.openxmlformats.org/officeDocument/2006/relationships/hyperlink" Target="https://sites.google.com/view/irvinephotoboothrental/home" TargetMode="External"/><Relationship Id="rId71" Type="http://schemas.openxmlformats.org/officeDocument/2006/relationships/hyperlink" Target="https://docs.google.com/document/d/1PzumXyMmY5d0k_X4MuarpWM8-XDQTXC_1mCkPqnykLQ/edit?usp=sharing" TargetMode="External"/><Relationship Id="rId70" Type="http://schemas.openxmlformats.org/officeDocument/2006/relationships/hyperlink" Target="https://docs.google.com/document/d/1Jk9pVtj3Am0cKDZ5ycxm-qa29wTdxoiimToWArPRs2k/view" TargetMode="External"/><Relationship Id="rId139" Type="http://schemas.openxmlformats.org/officeDocument/2006/relationships/hyperlink" Target="https://docs.google.com/document/d/1JXU-T6ozH4KAYtMmZYIQGFEH9eFTkao7EtTTT-AAKTA/pub" TargetMode="External"/><Relationship Id="rId138" Type="http://schemas.openxmlformats.org/officeDocument/2006/relationships/hyperlink" Target="https://docs.google.com/document/d/1JXU-T6ozH4KAYtMmZYIQGFEH9eFTkao7EtTTT-AAKTA/edit?usp=sharing" TargetMode="External"/><Relationship Id="rId259" Type="http://schemas.openxmlformats.org/officeDocument/2006/relationships/hyperlink" Target="https://drive.google.com/file/d/1RfuRU4_RlaJWxk-aokmcvNFDBCu70RLL/view?usp=sharing" TargetMode="External"/><Relationship Id="rId137" Type="http://schemas.openxmlformats.org/officeDocument/2006/relationships/hyperlink" Target="https://sites.google.com/view/brea-photo-booth-rental/home" TargetMode="External"/><Relationship Id="rId258" Type="http://schemas.openxmlformats.org/officeDocument/2006/relationships/hyperlink" Target="https://drive.google.com/file/d/1CeABP2XQ0jLST-i1Cz9etBjDdwQzcUXv/view?usp=sharing" TargetMode="External"/><Relationship Id="rId132" Type="http://schemas.openxmlformats.org/officeDocument/2006/relationships/hyperlink" Target="https://docs.google.com/document/d/1uLcOWIRwSe8JflS9lKm8Hs5VU8JLK2rnCOypo5kxbMY/view" TargetMode="External"/><Relationship Id="rId253" Type="http://schemas.openxmlformats.org/officeDocument/2006/relationships/hyperlink" Target="https://drive.google.com/file/d/12V8cCywSwV9aRlibQB3p6EcqUaGpb0IF/view?usp=sharing" TargetMode="External"/><Relationship Id="rId131" Type="http://schemas.openxmlformats.org/officeDocument/2006/relationships/hyperlink" Target="https://docs.google.com/document/d/1uLcOWIRwSe8JflS9lKm8Hs5VU8JLK2rnCOypo5kxbMY/pub" TargetMode="External"/><Relationship Id="rId252" Type="http://schemas.openxmlformats.org/officeDocument/2006/relationships/hyperlink" Target="https://drive.google.com/file/d/16Pfq8SHW7L_phXepoWnFrOjSghMBrESj/view?usp=sharing" TargetMode="External"/><Relationship Id="rId130" Type="http://schemas.openxmlformats.org/officeDocument/2006/relationships/hyperlink" Target="https://docs.google.com/document/d/1uLcOWIRwSe8JflS9lKm8Hs5VU8JLK2rnCOypo5kxbMY/edit?usp=sharing" TargetMode="External"/><Relationship Id="rId251" Type="http://schemas.openxmlformats.org/officeDocument/2006/relationships/hyperlink" Target="https://drive.google.com/file/d/13TBouMOJIIPmcqKKx59K-ZJFMmVkjHLh/view?usp=sharing" TargetMode="External"/><Relationship Id="rId250" Type="http://schemas.openxmlformats.org/officeDocument/2006/relationships/hyperlink" Target="https://drive.google.com/file/d/18K1smY2hPGkICoexDRfIRAknt335AEYz/view?usp=sharing" TargetMode="External"/><Relationship Id="rId136" Type="http://schemas.openxmlformats.org/officeDocument/2006/relationships/hyperlink" Target="https://sites.google.com/view/vogue-booth-rental-los-angeles/home" TargetMode="External"/><Relationship Id="rId257" Type="http://schemas.openxmlformats.org/officeDocument/2006/relationships/hyperlink" Target="https://drive.google.com/file/d/1X_s-E1r_74wF2fbX4Qj99LbuTSBFXmoI/view?usp=sharing" TargetMode="External"/><Relationship Id="rId135" Type="http://schemas.openxmlformats.org/officeDocument/2006/relationships/hyperlink" Target="https://sites.google.com/view/irvinephotoboothrental/photo-booth-rental-irvine" TargetMode="External"/><Relationship Id="rId256" Type="http://schemas.openxmlformats.org/officeDocument/2006/relationships/hyperlink" Target="https://drive.google.com/file/d/1zA7XX7gd140_IMS5W7Pi1U8FEg3-hjyN/view?usp=sharing" TargetMode="External"/><Relationship Id="rId134" Type="http://schemas.openxmlformats.org/officeDocument/2006/relationships/hyperlink" Target="https://sites.google.com/view/irvinephotoboothrental/home" TargetMode="External"/><Relationship Id="rId255" Type="http://schemas.openxmlformats.org/officeDocument/2006/relationships/hyperlink" Target="https://drive.google.com/file/d/1_FPUvOUhhvagPRH29fjjgQFS7KyHLjPs/view?usp=sharing" TargetMode="External"/><Relationship Id="rId133" Type="http://schemas.openxmlformats.org/officeDocument/2006/relationships/hyperlink" Target="https://sites.google.com/view/photoboothrentalalisoviejoca/home" TargetMode="External"/><Relationship Id="rId254" Type="http://schemas.openxmlformats.org/officeDocument/2006/relationships/hyperlink" Target="https://drive.google.com/file/d/1bD311dAjJnMFVY6-FNTEnaoRbcVr1izh/view?usp=sharing" TargetMode="External"/><Relationship Id="rId62" Type="http://schemas.openxmlformats.org/officeDocument/2006/relationships/hyperlink" Target="https://docs.google.com/document/d/1B_mJQN1cUMAxWuo028f7W_28BQo_5hPxRwR8D9-sN7Q/view" TargetMode="External"/><Relationship Id="rId61" Type="http://schemas.openxmlformats.org/officeDocument/2006/relationships/hyperlink" Target="https://docs.google.com/document/d/1B_mJQN1cUMAxWuo028f7W_28BQo_5hPxRwR8D9-sN7Q/pub" TargetMode="External"/><Relationship Id="rId64" Type="http://schemas.openxmlformats.org/officeDocument/2006/relationships/hyperlink" Target="https://sites.google.com/view/irvinephotoboothrental/home" TargetMode="External"/><Relationship Id="rId63" Type="http://schemas.openxmlformats.org/officeDocument/2006/relationships/hyperlink" Target="https://sites.google.com/view/photoboothrentalalisoviejoca/home" TargetMode="External"/><Relationship Id="rId66" Type="http://schemas.openxmlformats.org/officeDocument/2006/relationships/hyperlink" Target="https://sites.google.com/view/vogue-booth-rental-los-angeles/home" TargetMode="External"/><Relationship Id="rId172" Type="http://schemas.openxmlformats.org/officeDocument/2006/relationships/hyperlink" Target="https://docs.google.com/presentation/d/1LiVt-tNBBXK3MB-3PqrwcpCeSmNgf0CX87PcPtYBx6I/edit?disco=AAABSeIkImM" TargetMode="External"/><Relationship Id="rId65" Type="http://schemas.openxmlformats.org/officeDocument/2006/relationships/hyperlink" Target="https://sites.google.com/view/irvinephotoboothrental/photo-booth-rental-irvine" TargetMode="External"/><Relationship Id="rId171" Type="http://schemas.openxmlformats.org/officeDocument/2006/relationships/hyperlink" Target="https://docs.google.com/document/d/18X_aBHdfg2-imz0uQvFOq561Fxx4n-5xp3gdHQvL8jk/edit?disco=AAABSbtpzHA" TargetMode="External"/><Relationship Id="rId68" Type="http://schemas.openxmlformats.org/officeDocument/2006/relationships/hyperlink" Target="https://docs.google.com/document/d/1Jk9pVtj3Am0cKDZ5ycxm-qa29wTdxoiimToWArPRs2k/edit?usp=sharing" TargetMode="External"/><Relationship Id="rId170" Type="http://schemas.openxmlformats.org/officeDocument/2006/relationships/hyperlink" Target="https://docs.google.com/document/d/13oANLKxsnKf-P_UJz1Ti1btRDMbiZycfdl955jXXBCA/edit?disco=AAABSa0TVU4" TargetMode="External"/><Relationship Id="rId67" Type="http://schemas.openxmlformats.org/officeDocument/2006/relationships/hyperlink" Target="https://sites.google.com/view/brea-photo-booth-rental/home" TargetMode="External"/><Relationship Id="rId60" Type="http://schemas.openxmlformats.org/officeDocument/2006/relationships/hyperlink" Target="https://docs.google.com/document/d/1B_mJQN1cUMAxWuo028f7W_28BQo_5hPxRwR8D9-sN7Q/edit?usp=sharing" TargetMode="External"/><Relationship Id="rId165" Type="http://schemas.openxmlformats.org/officeDocument/2006/relationships/hyperlink" Target="https://docs.google.com/document/d/10stSAr1c96Aa1pITgzihywj2Pq4AGyud4us6f_gz724/edit?disco=AAABSdwEJZs" TargetMode="External"/><Relationship Id="rId286" Type="http://schemas.openxmlformats.org/officeDocument/2006/relationships/drawing" Target="../drawings/drawing1.xml"/><Relationship Id="rId69" Type="http://schemas.openxmlformats.org/officeDocument/2006/relationships/hyperlink" Target="https://docs.google.com/document/d/1Jk9pVtj3Am0cKDZ5ycxm-qa29wTdxoiimToWArPRs2k/pub" TargetMode="External"/><Relationship Id="rId164" Type="http://schemas.openxmlformats.org/officeDocument/2006/relationships/hyperlink" Target="https://docs.google.com/document/d/1HeiK7FYJgP6eglQEW2kcGoVoWNLU4mrRvU7tLvj0UC8/edit?disco=AAABScx8rl8" TargetMode="External"/><Relationship Id="rId285" Type="http://schemas.openxmlformats.org/officeDocument/2006/relationships/hyperlink" Target="https://drive.google.com/file/d/1-3I1NHSTH_-4JdD_NXNZrqyxVLKfiE_Z/view?usp=sharing" TargetMode="External"/><Relationship Id="rId163" Type="http://schemas.openxmlformats.org/officeDocument/2006/relationships/hyperlink" Target="https://docs.google.com/document/d/1Kn61aHZ5KeQ2iswcHlCppMz1D8cJr68SICTf10qS75o/edit?disco=AAABSdZOMIA" TargetMode="External"/><Relationship Id="rId284" Type="http://schemas.openxmlformats.org/officeDocument/2006/relationships/hyperlink" Target="https://drive.google.com/file/d/1P4heO8W5cCH8ziH5FS7gRuaJjWBFtPk7/view?usp=sharing" TargetMode="External"/><Relationship Id="rId162" Type="http://schemas.openxmlformats.org/officeDocument/2006/relationships/hyperlink" Target="https://docs.google.com/document/d/1r4V8oTRZgVM82NyjLDy2dZSoeYq26G1C55FzZ7ExPvY/edit?disco=AAABSav6-VM" TargetMode="External"/><Relationship Id="rId283" Type="http://schemas.openxmlformats.org/officeDocument/2006/relationships/hyperlink" Target="https://docs.google.com/presentation/d/17qvmBsVHbr7Xp33txu_MvC69snbe3T3d/edit?usp=sharing&amp;ouid=115602453726005426174&amp;rtpof=true&amp;sd=true" TargetMode="External"/><Relationship Id="rId169" Type="http://schemas.openxmlformats.org/officeDocument/2006/relationships/hyperlink" Target="https://docs.google.com/document/d/1Fn5zadYY9szYZPH0u6F3kusP0bs5hUQE4XlafIgV9Qw/edit?disco=AAABSdfl0_g" TargetMode="External"/><Relationship Id="rId168" Type="http://schemas.openxmlformats.org/officeDocument/2006/relationships/hyperlink" Target="https://docs.google.com/document/d/1B_mJQN1cUMAxWuo028f7W_28BQo_5hPxRwR8D9-sN7Q/edit?disco=AAABSbm-foY" TargetMode="External"/><Relationship Id="rId167" Type="http://schemas.openxmlformats.org/officeDocument/2006/relationships/hyperlink" Target="https://docs.google.com/document/d/1Jk9pVtj3Am0cKDZ5ycxm-qa29wTdxoiimToWArPRs2k/edit?disco=AAABOu97Pc4" TargetMode="External"/><Relationship Id="rId166" Type="http://schemas.openxmlformats.org/officeDocument/2006/relationships/hyperlink" Target="https://docs.google.com/document/d/1PzumXyMmY5d0k_X4MuarpWM8-XDQTXC_1mCkPqnykLQ/edit?disco=AAABSbcXMm0" TargetMode="External"/><Relationship Id="rId287" Type="http://schemas.openxmlformats.org/officeDocument/2006/relationships/vmlDrawing" Target="../drawings/vmlDrawing1.vml"/><Relationship Id="rId51" Type="http://schemas.openxmlformats.org/officeDocument/2006/relationships/hyperlink" Target="https://drive.google.com/drive/folders/1j4MG0A3CnGkf5pGvA7IQExBPcYEpedPZ?usp=sharing" TargetMode="External"/><Relationship Id="rId50" Type="http://schemas.openxmlformats.org/officeDocument/2006/relationships/hyperlink" Target="https://docs.google.com/spreadsheets/d/1uZEdB9UO2JI9fENQx4bHuXWK4ZCd0N8pURqpCYZEF94/edit" TargetMode="External"/><Relationship Id="rId53" Type="http://schemas.openxmlformats.org/officeDocument/2006/relationships/hyperlink" Target="https://drive.google.com/drive/folders/1Ih_ZJ3oBy7pzS4QXP7YNkcjYAUCjJkz6?usp=sharing" TargetMode="External"/><Relationship Id="rId52" Type="http://schemas.openxmlformats.org/officeDocument/2006/relationships/hyperlink" Target="https://drive.google.com/file/d/1ZNd_w-YarEi55aX87EdzKvIuvZ0bu6Eb/view?usp=sharing" TargetMode="External"/><Relationship Id="rId55" Type="http://schemas.openxmlformats.org/officeDocument/2006/relationships/hyperlink" Target="https://docs.google.com/document/d/13oANLKxsnKf-P_UJz1Ti1btRDMbiZycfdl955jXXBCA/pub" TargetMode="External"/><Relationship Id="rId161" Type="http://schemas.openxmlformats.org/officeDocument/2006/relationships/hyperlink" Target="https://docs.google.com/document/d/12JHPMRYAt3LQhVa_OJc7HrUelFGWUFmEmv4RYMEhLBM/edit?disco=AAABSctxZIo" TargetMode="External"/><Relationship Id="rId282" Type="http://schemas.openxmlformats.org/officeDocument/2006/relationships/hyperlink" Target="https://drive.google.com/file/d/1JehVs0qnXdHO_PhuaUsEXkFgfCAj7rsa/view?usp=sharing" TargetMode="External"/><Relationship Id="rId54" Type="http://schemas.openxmlformats.org/officeDocument/2006/relationships/hyperlink" Target="https://docs.google.com/document/d/13oANLKxsnKf-P_UJz1Ti1btRDMbiZycfdl955jXXBCA/edit?usp=sharing" TargetMode="External"/><Relationship Id="rId160" Type="http://schemas.openxmlformats.org/officeDocument/2006/relationships/hyperlink" Target="https://docs.google.com/document/d/1ytRcisKyvl1dOHZg-FIECQvLWz2PpQuihFzogJujTsc/edit?disco=AAABSdeZ2cw" TargetMode="External"/><Relationship Id="rId281" Type="http://schemas.openxmlformats.org/officeDocument/2006/relationships/hyperlink" Target="https://docs.google.com/document/d/1_XRMG7hvArCplJQRC1HFoODL2mKCHREt/edit?usp=sharing&amp;ouid=115602453726005426174&amp;rtpof=true&amp;sd=true" TargetMode="External"/><Relationship Id="rId57" Type="http://schemas.openxmlformats.org/officeDocument/2006/relationships/hyperlink" Target="https://docs.google.com/document/d/1Fn5zadYY9szYZPH0u6F3kusP0bs5hUQE4XlafIgV9Qw/edit?usp=sharing" TargetMode="External"/><Relationship Id="rId280" Type="http://schemas.openxmlformats.org/officeDocument/2006/relationships/hyperlink" Target="https://docs.google.com/document/d/1N8g_qCCp8H4W2Fqon-94Kk-s_Ll4VYZa/edit?usp=sharing&amp;ouid=115602453726005426174&amp;rtpof=true&amp;sd=true" TargetMode="External"/><Relationship Id="rId56" Type="http://schemas.openxmlformats.org/officeDocument/2006/relationships/hyperlink" Target="https://docs.google.com/document/d/13oANLKxsnKf-P_UJz1Ti1btRDMbiZycfdl955jXXBCA/view" TargetMode="External"/><Relationship Id="rId159" Type="http://schemas.openxmlformats.org/officeDocument/2006/relationships/hyperlink" Target="https://docs.google.com/document/d/1WrPJ4KrCFPrmRA_sOWtuX0EVZqCuwXrFXNG156MMgg8/edit?disco=AAABOu13WiE" TargetMode="External"/><Relationship Id="rId59" Type="http://schemas.openxmlformats.org/officeDocument/2006/relationships/hyperlink" Target="https://docs.google.com/document/d/1Fn5zadYY9szYZPH0u6F3kusP0bs5hUQE4XlafIgV9Qw/view" TargetMode="External"/><Relationship Id="rId154" Type="http://schemas.openxmlformats.org/officeDocument/2006/relationships/hyperlink" Target="https://docs.google.com/document/d/1qMBiFTqEtpF0l02JllV0wJMDG-XuY09vA7qRYjnvmCs/edit?disco=AAABSda4Dfk" TargetMode="External"/><Relationship Id="rId275" Type="http://schemas.openxmlformats.org/officeDocument/2006/relationships/hyperlink" Target="https://docs.google.com/document/d/1PcyewmqdIHVhPpy6XL9gzzSYrq-oKnXV/edit?usp=sharing&amp;ouid=115602453726005426174&amp;rtpof=true&amp;sd=true" TargetMode="External"/><Relationship Id="rId58" Type="http://schemas.openxmlformats.org/officeDocument/2006/relationships/hyperlink" Target="https://docs.google.com/document/d/1Fn5zadYY9szYZPH0u6F3kusP0bs5hUQE4XlafIgV9Qw/pub" TargetMode="External"/><Relationship Id="rId153" Type="http://schemas.openxmlformats.org/officeDocument/2006/relationships/hyperlink" Target="https://docs.google.com/document/d/1uLcOWIRwSe8JflS9lKm8Hs5VU8JLK2rnCOypo5kxbMY/edit?disco=AAABScvzDQw" TargetMode="External"/><Relationship Id="rId274" Type="http://schemas.openxmlformats.org/officeDocument/2006/relationships/hyperlink" Target="https://docs.google.com/document/d/131utdM8sR4ojJQARpJQnWOSlUrh43l5q/edit?usp=sharing&amp;ouid=115602453726005426174&amp;rtpof=true&amp;sd=true" TargetMode="External"/><Relationship Id="rId152" Type="http://schemas.openxmlformats.org/officeDocument/2006/relationships/hyperlink" Target="https://docs.google.com/document/d/1JXU-T6ozH4KAYtMmZYIQGFEH9eFTkao7EtTTT-AAKTA/edit?disco=AAABSUtUKNI" TargetMode="External"/><Relationship Id="rId273" Type="http://schemas.openxmlformats.org/officeDocument/2006/relationships/hyperlink" Target="https://docs.google.com/document/d/1QnrlCWQEgoqH5DjZGA5Guey8iim2bCEU/edit?usp=sharing&amp;ouid=115602453726005426174&amp;rtpof=true&amp;sd=true" TargetMode="External"/><Relationship Id="rId151" Type="http://schemas.openxmlformats.org/officeDocument/2006/relationships/hyperlink" Target="https://docs.google.com/document/d/1Z_TGqOFK2C7-p8jGb9Ja3Zo2LECa4_-NUm_ATgoNc_I/edit?disco=AAABSVVk5ZI" TargetMode="External"/><Relationship Id="rId272" Type="http://schemas.openxmlformats.org/officeDocument/2006/relationships/hyperlink" Target="https://docs.google.com/document/d/1tl7ksFv1Vyo-aXv6seIP2h8yegrFpns8/edit?usp=sharing&amp;ouid=115602453726005426174&amp;rtpof=true&amp;sd=true" TargetMode="External"/><Relationship Id="rId158" Type="http://schemas.openxmlformats.org/officeDocument/2006/relationships/hyperlink" Target="https://docs.google.com/document/d/132iX6of2Ew9uulQo0H6pjAESwQTxw1YNNpO3_NeRu8Y/edit?disco=AAABSdIVTuk" TargetMode="External"/><Relationship Id="rId279" Type="http://schemas.openxmlformats.org/officeDocument/2006/relationships/hyperlink" Target="https://docs.google.com/document/d/1f8eiyW4Sup5y9W1fTC62c24BRmuIs5KF/edit?usp=sharing&amp;ouid=115602453726005426174&amp;rtpof=true&amp;sd=true" TargetMode="External"/><Relationship Id="rId157" Type="http://schemas.openxmlformats.org/officeDocument/2006/relationships/hyperlink" Target="https://docs.google.com/document/d/13lGhlFHvhvVkLtw67kZ5q_KAUAnljQxxRBa0pMOaoX4/edit?disco=AAABOuFQUCw" TargetMode="External"/><Relationship Id="rId278" Type="http://schemas.openxmlformats.org/officeDocument/2006/relationships/hyperlink" Target="https://docs.google.com/document/d/19QUgnW9UdpoTOSMj8AuKeYfN7Te41mq8/edit?usp=sharing&amp;ouid=115602453726005426174&amp;rtpof=true&amp;sd=true" TargetMode="External"/><Relationship Id="rId156" Type="http://schemas.openxmlformats.org/officeDocument/2006/relationships/hyperlink" Target="https://docs.google.com/document/d/1Si1E81fncS4QExO1j4-ZI8RWCm3WGFbBBdw9SS2vPeM/edit?disco=AAABOt9Z6wI" TargetMode="External"/><Relationship Id="rId277" Type="http://schemas.openxmlformats.org/officeDocument/2006/relationships/hyperlink" Target="https://docs.google.com/document/d/17adxLrHjmXa1Goxvq3Ed4pBOzI5nrdDz/edit?usp=sharing&amp;ouid=115602453726005426174&amp;rtpof=true&amp;sd=true" TargetMode="External"/><Relationship Id="rId155" Type="http://schemas.openxmlformats.org/officeDocument/2006/relationships/hyperlink" Target="https://docs.google.com/document/d/1CZXf38h-vYO5LY5SPjjuhwgEshgdfYL6wmDgAzlyhmM/edit?disco=AAABSa4_LaA" TargetMode="External"/><Relationship Id="rId276" Type="http://schemas.openxmlformats.org/officeDocument/2006/relationships/hyperlink" Target="https://docs.google.com/document/d/1np95ifzMxQLPk0--RA035lVyJ_IUzktf/edit?usp=sharing&amp;ouid=115602453726005426174&amp;rtpof=true&amp;sd=true" TargetMode="External"/><Relationship Id="rId107" Type="http://schemas.openxmlformats.org/officeDocument/2006/relationships/hyperlink" Target="https://sites.google.com/view/irvinephotoboothrental/photo-booth-rental-irvine" TargetMode="External"/><Relationship Id="rId228" Type="http://schemas.openxmlformats.org/officeDocument/2006/relationships/hyperlink" Target="https://drive.google.com/file/d/1zgjkpwPuT7Bk7MVvySoRYMAXiXENcooY/view?usp=sharing" TargetMode="External"/><Relationship Id="rId106" Type="http://schemas.openxmlformats.org/officeDocument/2006/relationships/hyperlink" Target="https://sites.google.com/view/irvinephotoboothrental/home" TargetMode="External"/><Relationship Id="rId227" Type="http://schemas.openxmlformats.org/officeDocument/2006/relationships/hyperlink" Target="https://drive.google.com/file/d/1Px6XxgqJ1uXxHHMmXTeoiI3R8e5Hje4z/view?usp=sharing" TargetMode="External"/><Relationship Id="rId105" Type="http://schemas.openxmlformats.org/officeDocument/2006/relationships/hyperlink" Target="https://sites.google.com/view/photoboothrentalalisoviejoca/home" TargetMode="External"/><Relationship Id="rId226" Type="http://schemas.openxmlformats.org/officeDocument/2006/relationships/hyperlink" Target="https://drive.google.com/file/d/1b24stCxLcMvaE9_7FCKrpPOyZ1L0aHLs/view?usp=sharing" TargetMode="External"/><Relationship Id="rId104" Type="http://schemas.openxmlformats.org/officeDocument/2006/relationships/hyperlink" Target="https://docs.google.com/document/d/1WrPJ4KrCFPrmRA_sOWtuX0EVZqCuwXrFXNG156MMgg8/view" TargetMode="External"/><Relationship Id="rId225" Type="http://schemas.openxmlformats.org/officeDocument/2006/relationships/hyperlink" Target="https://drive.google.com/file/d/1UaCIuqX2kbgp-yU9JWx7YnsbAdS8cC2J/view?usp=sharing" TargetMode="External"/><Relationship Id="rId109" Type="http://schemas.openxmlformats.org/officeDocument/2006/relationships/hyperlink" Target="https://sites.google.com/view/brea-photo-booth-rental/home" TargetMode="External"/><Relationship Id="rId108" Type="http://schemas.openxmlformats.org/officeDocument/2006/relationships/hyperlink" Target="https://sites.google.com/view/vogue-booth-rental-los-angeles/home" TargetMode="External"/><Relationship Id="rId229" Type="http://schemas.openxmlformats.org/officeDocument/2006/relationships/hyperlink" Target="https://drive.google.com/file/d/1a24525iJ517Rb3-aCSVN6-1lfR70jgMU/view?usp=sharing" TargetMode="External"/><Relationship Id="rId220" Type="http://schemas.openxmlformats.org/officeDocument/2006/relationships/hyperlink" Target="https://drive.google.com/file/d/1aR8lEdpGoZceqrBzBjiaIThODA9UBj3-/view?usp=sharing" TargetMode="External"/><Relationship Id="rId103" Type="http://schemas.openxmlformats.org/officeDocument/2006/relationships/hyperlink" Target="https://docs.google.com/document/d/1WrPJ4KrCFPrmRA_sOWtuX0EVZqCuwXrFXNG156MMgg8/pub" TargetMode="External"/><Relationship Id="rId224" Type="http://schemas.openxmlformats.org/officeDocument/2006/relationships/hyperlink" Target="https://drive.google.com/file/d/1WQrAB6jLCGsnAO9pAmcrjP1ieeCxGt04/view?usp=sharing" TargetMode="External"/><Relationship Id="rId102" Type="http://schemas.openxmlformats.org/officeDocument/2006/relationships/hyperlink" Target="https://docs.google.com/document/d/1WrPJ4KrCFPrmRA_sOWtuX0EVZqCuwXrFXNG156MMgg8/edit?usp=sharing" TargetMode="External"/><Relationship Id="rId223" Type="http://schemas.openxmlformats.org/officeDocument/2006/relationships/hyperlink" Target="https://drive.google.com/file/d/1ADQc_w6IrKG-m7W2W0iSSxSD38cN0RVY/view?usp=sharing" TargetMode="External"/><Relationship Id="rId101" Type="http://schemas.openxmlformats.org/officeDocument/2006/relationships/hyperlink" Target="https://docs.google.com/document/d/1ytRcisKyvl1dOHZg-FIECQvLWz2PpQuihFzogJujTsc/view" TargetMode="External"/><Relationship Id="rId222" Type="http://schemas.openxmlformats.org/officeDocument/2006/relationships/hyperlink" Target="https://drive.google.com/file/d/1dWbWDfMbGmyVHNyphizbW7UXKSn3eSYh/view?usp=sharing" TargetMode="External"/><Relationship Id="rId100" Type="http://schemas.openxmlformats.org/officeDocument/2006/relationships/hyperlink" Target="https://docs.google.com/document/d/1ytRcisKyvl1dOHZg-FIECQvLWz2PpQuihFzogJujTsc/pub" TargetMode="External"/><Relationship Id="rId221" Type="http://schemas.openxmlformats.org/officeDocument/2006/relationships/hyperlink" Target="https://drive.google.com/file/d/1Sdw5Rgaxry77WMJqYh_lopR41m0iXEUx/view?usp=sharing" TargetMode="External"/><Relationship Id="rId217" Type="http://schemas.openxmlformats.org/officeDocument/2006/relationships/hyperlink" Target="https://drive.google.com/file/d/1vMgO73pvUwMtbnSr2JW8p1xCP0jfqH_0/view?usp=sharing" TargetMode="External"/><Relationship Id="rId216" Type="http://schemas.openxmlformats.org/officeDocument/2006/relationships/hyperlink" Target="https://drive.google.com/file/d/1ilVV-KnMQHOagHfGwc1Crc6sbfSzQCPX/view?usp=sharing" TargetMode="External"/><Relationship Id="rId215" Type="http://schemas.openxmlformats.org/officeDocument/2006/relationships/hyperlink" Target="https://drive.google.com/file/d/1xmR4b0-KVwnu_9OCC84l1aWCN0wA14Xe/view?usp=sharing" TargetMode="External"/><Relationship Id="rId214" Type="http://schemas.openxmlformats.org/officeDocument/2006/relationships/hyperlink" Target="https://drive.google.com/file/d/17a1ZdXcwUJlrt-2P4Q4BFc44_YlSpFOz/view?usp=sharing" TargetMode="External"/><Relationship Id="rId219" Type="http://schemas.openxmlformats.org/officeDocument/2006/relationships/hyperlink" Target="https://drive.google.com/file/d/1uZgD1LwP2U49B4OI2BF_VPyb_GU7X0Qs/view?usp=sharing" TargetMode="External"/><Relationship Id="rId218" Type="http://schemas.openxmlformats.org/officeDocument/2006/relationships/hyperlink" Target="https://drive.google.com/file/d/1-ae9FFBrb8VhZ3TLfkiMUlhU2JmE0Cw4/view?usp=sharing" TargetMode="External"/><Relationship Id="rId213" Type="http://schemas.openxmlformats.org/officeDocument/2006/relationships/hyperlink" Target="https://drive.google.com/file/d/1wuKKCM9KFi1Db0MbN5aPA55Pt-0e17uM/view?usp=sharing" TargetMode="External"/><Relationship Id="rId212" Type="http://schemas.openxmlformats.org/officeDocument/2006/relationships/hyperlink" Target="https://drive.google.com/file/d/1ShLXL9uzhcT7WhVjZrwE0aMzxzc9ppI9/view?usp=sharing" TargetMode="External"/><Relationship Id="rId211" Type="http://schemas.openxmlformats.org/officeDocument/2006/relationships/hyperlink" Target="https://drive.google.com/file/d/1hAbo3BQXfOCXAcVWjk-V_IxlILMqk3xc/view?usp=sharing" TargetMode="External"/><Relationship Id="rId210" Type="http://schemas.openxmlformats.org/officeDocument/2006/relationships/hyperlink" Target="https://drive.google.com/file/d/1wIJVmfS6p1DBe_T_BxLow9NAR4s84aLM/view?usp=sharing" TargetMode="External"/><Relationship Id="rId129" Type="http://schemas.openxmlformats.org/officeDocument/2006/relationships/hyperlink" Target="https://docs.google.com/document/d/1qMBiFTqEtpF0l02JllV0wJMDG-XuY09vA7qRYjnvmCs/view" TargetMode="External"/><Relationship Id="rId128" Type="http://schemas.openxmlformats.org/officeDocument/2006/relationships/hyperlink" Target="https://docs.google.com/document/d/1qMBiFTqEtpF0l02JllV0wJMDG-XuY09vA7qRYjnvmCs/pub" TargetMode="External"/><Relationship Id="rId249" Type="http://schemas.openxmlformats.org/officeDocument/2006/relationships/hyperlink" Target="https://drive.google.com/file/d/1a4I0Y-1GGISHM2ykc3YW7C50OQqndJbz/view?usp=sharing" TargetMode="External"/><Relationship Id="rId127" Type="http://schemas.openxmlformats.org/officeDocument/2006/relationships/hyperlink" Target="https://docs.google.com/document/d/1qMBiFTqEtpF0l02JllV0wJMDG-XuY09vA7qRYjnvmCs/edit?usp=sharing" TargetMode="External"/><Relationship Id="rId248" Type="http://schemas.openxmlformats.org/officeDocument/2006/relationships/hyperlink" Target="https://drive.google.com/file/d/1VvBti9pSuzO-sW2OLEqSlMuf1HzJDZcB/view?usp=sharing" TargetMode="External"/><Relationship Id="rId126" Type="http://schemas.openxmlformats.org/officeDocument/2006/relationships/hyperlink" Target="https://docs.google.com/document/d/1CZXf38h-vYO5LY5SPjjuhwgEshgdfYL6wmDgAzlyhmM/view" TargetMode="External"/><Relationship Id="rId247" Type="http://schemas.openxmlformats.org/officeDocument/2006/relationships/hyperlink" Target="https://drive.google.com/file/d/16X-LZafoKbzAVRhlJ-YHrEjBDgKzjpAw/view?usp=sharing" TargetMode="External"/><Relationship Id="rId121" Type="http://schemas.openxmlformats.org/officeDocument/2006/relationships/hyperlink" Target="https://sites.google.com/view/irvinephotoboothrental/photo-booth-rental-irvine" TargetMode="External"/><Relationship Id="rId242" Type="http://schemas.openxmlformats.org/officeDocument/2006/relationships/hyperlink" Target="https://drive.google.com/file/d/1gZ7mE_TfUzvBlWtg1ceNTzOYHZ1OZt41/view?usp=sharing" TargetMode="External"/><Relationship Id="rId120" Type="http://schemas.openxmlformats.org/officeDocument/2006/relationships/hyperlink" Target="https://sites.google.com/view/irvinephotoboothrental/home" TargetMode="External"/><Relationship Id="rId241" Type="http://schemas.openxmlformats.org/officeDocument/2006/relationships/hyperlink" Target="https://drive.google.com/file/d/1mBt5yXDm1oQrQOEcLq1ktXuw75dtawy3/view?usp=sharing" TargetMode="External"/><Relationship Id="rId240" Type="http://schemas.openxmlformats.org/officeDocument/2006/relationships/hyperlink" Target="https://drive.google.com/file/d/1mMUWpV_3uTf2RgnoKgBbIeVuCHg9l8S6/view?usp=sharing" TargetMode="External"/><Relationship Id="rId125" Type="http://schemas.openxmlformats.org/officeDocument/2006/relationships/hyperlink" Target="https://docs.google.com/document/d/1CZXf38h-vYO5LY5SPjjuhwgEshgdfYL6wmDgAzlyhmM/pub" TargetMode="External"/><Relationship Id="rId246" Type="http://schemas.openxmlformats.org/officeDocument/2006/relationships/hyperlink" Target="https://drive.google.com/file/d/1QLL1De4t9sT7fwpHuKGWQDljHwPA8la1/view?usp=sharing" TargetMode="External"/><Relationship Id="rId124" Type="http://schemas.openxmlformats.org/officeDocument/2006/relationships/hyperlink" Target="https://docs.google.com/document/d/1CZXf38h-vYO5LY5SPjjuhwgEshgdfYL6wmDgAzlyhmM/edit?usp=sharing" TargetMode="External"/><Relationship Id="rId245" Type="http://schemas.openxmlformats.org/officeDocument/2006/relationships/hyperlink" Target="https://drive.google.com/file/d/1tDESyptoaPqvSkSqzRVwTPllh-ps2msk/view?usp=sharing" TargetMode="External"/><Relationship Id="rId123" Type="http://schemas.openxmlformats.org/officeDocument/2006/relationships/hyperlink" Target="https://sites.google.com/view/brea-photo-booth-rental/home" TargetMode="External"/><Relationship Id="rId244" Type="http://schemas.openxmlformats.org/officeDocument/2006/relationships/hyperlink" Target="https://drive.google.com/file/d/1DkMCmfNi3blIXuTh-EjiPJvOiSKEC2Ae/view?usp=sharing" TargetMode="External"/><Relationship Id="rId122" Type="http://schemas.openxmlformats.org/officeDocument/2006/relationships/hyperlink" Target="https://sites.google.com/view/vogue-booth-rental-los-angeles/home" TargetMode="External"/><Relationship Id="rId243" Type="http://schemas.openxmlformats.org/officeDocument/2006/relationships/hyperlink" Target="https://drive.google.com/file/d/18yPdE_b9SGkD87kfrc7l0KW7cuTntomi/view?usp=sharing" TargetMode="External"/><Relationship Id="rId95" Type="http://schemas.openxmlformats.org/officeDocument/2006/relationships/hyperlink" Target="https://sites.google.com/view/brea-photo-booth-rental/home" TargetMode="External"/><Relationship Id="rId94" Type="http://schemas.openxmlformats.org/officeDocument/2006/relationships/hyperlink" Target="https://sites.google.com/view/vogue-booth-rental-los-angeles/home" TargetMode="External"/><Relationship Id="rId97" Type="http://schemas.openxmlformats.org/officeDocument/2006/relationships/hyperlink" Target="https://docs.google.com/document/d/12JHPMRYAt3LQhVa_OJc7HrUelFGWUFmEmv4RYMEhLBM/pub" TargetMode="External"/><Relationship Id="rId96" Type="http://schemas.openxmlformats.org/officeDocument/2006/relationships/hyperlink" Target="https://docs.google.com/document/d/12JHPMRYAt3LQhVa_OJc7HrUelFGWUFmEmv4RYMEhLBM/edit?usp=sharing" TargetMode="External"/><Relationship Id="rId99" Type="http://schemas.openxmlformats.org/officeDocument/2006/relationships/hyperlink" Target="https://docs.google.com/document/d/1ytRcisKyvl1dOHZg-FIECQvLWz2PpQuihFzogJujTsc/edit?usp=sharing" TargetMode="External"/><Relationship Id="rId98" Type="http://schemas.openxmlformats.org/officeDocument/2006/relationships/hyperlink" Target="https://docs.google.com/document/d/12JHPMRYAt3LQhVa_OJc7HrUelFGWUFmEmv4RYMEhLBM/view" TargetMode="External"/><Relationship Id="rId91" Type="http://schemas.openxmlformats.org/officeDocument/2006/relationships/hyperlink" Target="https://sites.google.com/view/photoboothrentalalisoviejoca/home" TargetMode="External"/><Relationship Id="rId90" Type="http://schemas.openxmlformats.org/officeDocument/2006/relationships/hyperlink" Target="https://docs.google.com/document/d/1r4V8oTRZgVM82NyjLDy2dZSoeYq26G1C55FzZ7ExPvY/view" TargetMode="External"/><Relationship Id="rId93" Type="http://schemas.openxmlformats.org/officeDocument/2006/relationships/hyperlink" Target="https://sites.google.com/view/irvinephotoboothrental/photo-booth-rental-irvine" TargetMode="External"/><Relationship Id="rId92" Type="http://schemas.openxmlformats.org/officeDocument/2006/relationships/hyperlink" Target="https://sites.google.com/view/irvinephotoboothrental/home" TargetMode="External"/><Relationship Id="rId118" Type="http://schemas.openxmlformats.org/officeDocument/2006/relationships/hyperlink" Target="https://docs.google.com/document/d/1Si1E81fncS4QExO1j4-ZI8RWCm3WGFbBBdw9SS2vPeM/view" TargetMode="External"/><Relationship Id="rId239" Type="http://schemas.openxmlformats.org/officeDocument/2006/relationships/hyperlink" Target="https://drive.google.com/file/d/10uvZwWjtE9ky75bL83kdYbNXczW1qIsj/view?usp=sharing" TargetMode="External"/><Relationship Id="rId117" Type="http://schemas.openxmlformats.org/officeDocument/2006/relationships/hyperlink" Target="https://docs.google.com/document/d/1Si1E81fncS4QExO1j4-ZI8RWCm3WGFbBBdw9SS2vPeM/pub" TargetMode="External"/><Relationship Id="rId238" Type="http://schemas.openxmlformats.org/officeDocument/2006/relationships/hyperlink" Target="https://drive.google.com/file/d/1uCs5QBjSAoZvVAAQvMmu1ZpbK1Ss__oS/view?usp=sharing" TargetMode="External"/><Relationship Id="rId116" Type="http://schemas.openxmlformats.org/officeDocument/2006/relationships/hyperlink" Target="https://docs.google.com/document/d/1Si1E81fncS4QExO1j4-ZI8RWCm3WGFbBBdw9SS2vPeM/edit?usp=sharing" TargetMode="External"/><Relationship Id="rId237" Type="http://schemas.openxmlformats.org/officeDocument/2006/relationships/hyperlink" Target="https://drive.google.com/file/d/1e5_PVMpl0tWNJtc70fQondlH490al1VE/view?usp=sharing" TargetMode="External"/><Relationship Id="rId115" Type="http://schemas.openxmlformats.org/officeDocument/2006/relationships/hyperlink" Target="https://docs.google.com/document/d/13lGhlFHvhvVkLtw67kZ5q_KAUAnljQxxRBa0pMOaoX4/view" TargetMode="External"/><Relationship Id="rId236" Type="http://schemas.openxmlformats.org/officeDocument/2006/relationships/hyperlink" Target="https://drive.google.com/file/d/1tcJuYxbFEL72aojOpn7mkT0d0mvf3qgY/view?usp=sharing" TargetMode="External"/><Relationship Id="rId119" Type="http://schemas.openxmlformats.org/officeDocument/2006/relationships/hyperlink" Target="https://sites.google.com/view/photoboothrentalalisoviejoca/home" TargetMode="External"/><Relationship Id="rId110" Type="http://schemas.openxmlformats.org/officeDocument/2006/relationships/hyperlink" Target="https://docs.google.com/document/d/132iX6of2Ew9uulQo0H6pjAESwQTxw1YNNpO3_NeRu8Y/edit?usp=sharing" TargetMode="External"/><Relationship Id="rId231" Type="http://schemas.openxmlformats.org/officeDocument/2006/relationships/hyperlink" Target="https://drive.google.com/file/d/1sufDEglxjWgardkwAf36fjqP2G0TU6kn/view?usp=sharing" TargetMode="External"/><Relationship Id="rId230" Type="http://schemas.openxmlformats.org/officeDocument/2006/relationships/hyperlink" Target="https://drive.google.com/file/d/1kEa3fhtG8Du9ax9akjW_-Ly7cG1lfzsD/view?usp=sharing" TargetMode="External"/><Relationship Id="rId114" Type="http://schemas.openxmlformats.org/officeDocument/2006/relationships/hyperlink" Target="https://docs.google.com/document/d/13lGhlFHvhvVkLtw67kZ5q_KAUAnljQxxRBa0pMOaoX4/pub" TargetMode="External"/><Relationship Id="rId235" Type="http://schemas.openxmlformats.org/officeDocument/2006/relationships/hyperlink" Target="https://drive.google.com/file/d/17Yb1H3ZWFe94H3Q-gvz_-cMzghE41qAN/view?usp=sharing" TargetMode="External"/><Relationship Id="rId113" Type="http://schemas.openxmlformats.org/officeDocument/2006/relationships/hyperlink" Target="https://docs.google.com/document/d/13lGhlFHvhvVkLtw67kZ5q_KAUAnljQxxRBa0pMOaoX4/edit?usp=sharing" TargetMode="External"/><Relationship Id="rId234" Type="http://schemas.openxmlformats.org/officeDocument/2006/relationships/hyperlink" Target="https://drive.google.com/file/d/18OVpZnNRjvlhwR-_R6BkugLb9HuSBCKN/view?usp=sharing" TargetMode="External"/><Relationship Id="rId112" Type="http://schemas.openxmlformats.org/officeDocument/2006/relationships/hyperlink" Target="https://docs.google.com/document/d/132iX6of2Ew9uulQo0H6pjAESwQTxw1YNNpO3_NeRu8Y/view" TargetMode="External"/><Relationship Id="rId233" Type="http://schemas.openxmlformats.org/officeDocument/2006/relationships/hyperlink" Target="https://drive.google.com/file/d/1eDOkSsCrt6avV_OdyvXBfum5Su1gN6JX/view?usp=sharing" TargetMode="External"/><Relationship Id="rId111" Type="http://schemas.openxmlformats.org/officeDocument/2006/relationships/hyperlink" Target="https://docs.google.com/document/d/132iX6of2Ew9uulQo0H6pjAESwQTxw1YNNpO3_NeRu8Y/pub" TargetMode="External"/><Relationship Id="rId232" Type="http://schemas.openxmlformats.org/officeDocument/2006/relationships/hyperlink" Target="https://drive.google.com/file/d/1f84WWD54RejTQWjfR88VstnL_d7Pf-z4/view?usp=sharing" TargetMode="External"/><Relationship Id="rId206" Type="http://schemas.openxmlformats.org/officeDocument/2006/relationships/hyperlink" Target="https://drive.google.com/file/d/1VXFhPT4iQUPZDmRiw8mim0VsOEmRaqnq/view?usp=sharing" TargetMode="External"/><Relationship Id="rId205" Type="http://schemas.openxmlformats.org/officeDocument/2006/relationships/hyperlink" Target="https://drive.google.com/file/d/1lQ33Zyxf9fr1ZJGtT_7PuuWhI7y_-VLp/view?usp=sharing" TargetMode="External"/><Relationship Id="rId204" Type="http://schemas.openxmlformats.org/officeDocument/2006/relationships/hyperlink" Target="https://drive.google.com/file/d/1paoQcJwNch47qrzP-ya-CsiWhMIa6FY2/view?usp=sharing" TargetMode="External"/><Relationship Id="rId203" Type="http://schemas.openxmlformats.org/officeDocument/2006/relationships/hyperlink" Target="https://drive.google.com/file/d/1rKct-wBKCr10i2F7HS9CHYmdb2cpShkY/view?usp=sharing" TargetMode="External"/><Relationship Id="rId209" Type="http://schemas.openxmlformats.org/officeDocument/2006/relationships/hyperlink" Target="https://drive.google.com/file/d/1XtYpmy1V5_fFwFa5DQaFy--FnpEdkbGh/view?usp=sharing" TargetMode="External"/><Relationship Id="rId208" Type="http://schemas.openxmlformats.org/officeDocument/2006/relationships/hyperlink" Target="https://drive.google.com/file/d/1DDHVT6Aw33U9s7Mw486Uwj9ZH6vnQU8P/view?usp=sharing" TargetMode="External"/><Relationship Id="rId207" Type="http://schemas.openxmlformats.org/officeDocument/2006/relationships/hyperlink" Target="https://drive.google.com/file/d/1kEfU9ExOi5UpuM2njhiAVPKYWWYOyo0p/view?usp=sharing" TargetMode="External"/><Relationship Id="rId202" Type="http://schemas.openxmlformats.org/officeDocument/2006/relationships/hyperlink" Target="https://drive.google.com/file/d/1DUTptN-rjirNfeQbiFTk3sHw0IONzbjs/view?usp=sharing" TargetMode="External"/><Relationship Id="rId201" Type="http://schemas.openxmlformats.org/officeDocument/2006/relationships/hyperlink" Target="https://drive.google.com/file/d/1Le66XWuu3KB_1gGzu76RsO8fUczrk5yj/view?usp=sharing" TargetMode="External"/><Relationship Id="rId200" Type="http://schemas.openxmlformats.org/officeDocument/2006/relationships/hyperlink" Target="https://drive.google.com/file/d/1NHaTb1j9a96kUtfD2oP1DeSXSY8fnCd9/view?usp=sharing" TargetMode="External"/></Relationships>
</file>

<file path=xl/worksheets/_rels/sheet2.xml.rels><?xml version="1.0" encoding="UTF-8" standalone="yes"?><Relationships xmlns="http://schemas.openxmlformats.org/package/2006/relationships"><Relationship Id="rId20" Type="http://schemas.openxmlformats.org/officeDocument/2006/relationships/hyperlink" Target="https://docs.google.com/document/d/1JXU-T6ozH4KAYtMmZYIQGFEH9eFTkao7EtTTT-AAKTA/edit?usp=sharing" TargetMode="External"/><Relationship Id="rId22" Type="http://schemas.openxmlformats.org/officeDocument/2006/relationships/drawing" Target="../drawings/drawing2.xml"/><Relationship Id="rId21" Type="http://schemas.openxmlformats.org/officeDocument/2006/relationships/hyperlink" Target="https://docs.google.com/document/d/1JXU-T6ozH4KAYtMmZYIQGFEH9eFTkao7EtTTT-AAKTA/pub" TargetMode="External"/><Relationship Id="rId11" Type="http://schemas.openxmlformats.org/officeDocument/2006/relationships/hyperlink" Target="https://docs.google.com/document/d/12JHPMRYAt3LQhVa_OJc7HrUelFGWUFmEmv4RYMEhLBM/edit?usp=sharing" TargetMode="External"/><Relationship Id="rId10" Type="http://schemas.openxmlformats.org/officeDocument/2006/relationships/hyperlink" Target="https://docs.google.com/document/d/1HeiK7FYJgP6eglQEW2kcGoVoWNLU4mrRvU7tLvj0UC8/view" TargetMode="External"/><Relationship Id="rId13" Type="http://schemas.openxmlformats.org/officeDocument/2006/relationships/hyperlink" Target="https://docs.google.com/document/d/12JHPMRYAt3LQhVa_OJc7HrUelFGWUFmEmv4RYMEhLBM/view" TargetMode="External"/><Relationship Id="rId12" Type="http://schemas.openxmlformats.org/officeDocument/2006/relationships/hyperlink" Target="https://docs.google.com/document/d/12JHPMRYAt3LQhVa_OJc7HrUelFGWUFmEmv4RYMEhLBM/pub" TargetMode="External"/><Relationship Id="rId15" Type="http://schemas.openxmlformats.org/officeDocument/2006/relationships/hyperlink" Target="https://docs.google.com/document/d/132iX6of2Ew9uulQo0H6pjAESwQTxw1YNNpO3_NeRu8Y/pub" TargetMode="External"/><Relationship Id="rId14" Type="http://schemas.openxmlformats.org/officeDocument/2006/relationships/hyperlink" Target="https://docs.google.com/document/d/132iX6of2Ew9uulQo0H6pjAESwQTxw1YNNpO3_NeRu8Y/edit?usp=sharing" TargetMode="External"/><Relationship Id="rId17" Type="http://schemas.openxmlformats.org/officeDocument/2006/relationships/hyperlink" Target="https://docs.google.com/document/d/1CZXf38h-vYO5LY5SPjjuhwgEshgdfYL6wmDgAzlyhmM/edit?usp=sharing" TargetMode="External"/><Relationship Id="rId16" Type="http://schemas.openxmlformats.org/officeDocument/2006/relationships/hyperlink" Target="https://docs.google.com/document/d/132iX6of2Ew9uulQo0H6pjAESwQTxw1YNNpO3_NeRu8Y/view" TargetMode="External"/><Relationship Id="rId19" Type="http://schemas.openxmlformats.org/officeDocument/2006/relationships/hyperlink" Target="https://docs.google.com/document/d/1CZXf38h-vYO5LY5SPjjuhwgEshgdfYL6wmDgAzlyhmM/view" TargetMode="External"/><Relationship Id="rId18" Type="http://schemas.openxmlformats.org/officeDocument/2006/relationships/hyperlink" Target="https://docs.google.com/document/d/1CZXf38h-vYO5LY5SPjjuhwgEshgdfYL6wmDgAzlyhmM/pub" TargetMode="External"/><Relationship Id="rId1" Type="http://schemas.openxmlformats.org/officeDocument/2006/relationships/hyperlink" Target="https://www.luckyfrogphotos.com/culvercityphotobooth.html" TargetMode="External"/><Relationship Id="rId2" Type="http://schemas.openxmlformats.org/officeDocument/2006/relationships/hyperlink" Target="https://drive.google.com/drive/folders/1Ih_ZJ3oBy7pzS4QXP7YNkcjYAUCjJkz6?usp=sharing" TargetMode="External"/><Relationship Id="rId3" Type="http://schemas.openxmlformats.org/officeDocument/2006/relationships/hyperlink" Target="https://docs.google.com/document/d/13oANLKxsnKf-P_UJz1Ti1btRDMbiZycfdl955jXXBCA/edit?usp=sharing" TargetMode="External"/><Relationship Id="rId4" Type="http://schemas.openxmlformats.org/officeDocument/2006/relationships/hyperlink" Target="https://docs.google.com/document/d/13oANLKxsnKf-P_UJz1Ti1btRDMbiZycfdl955jXXBCA/pub" TargetMode="External"/><Relationship Id="rId9" Type="http://schemas.openxmlformats.org/officeDocument/2006/relationships/hyperlink" Target="https://docs.google.com/document/d/1HeiK7FYJgP6eglQEW2kcGoVoWNLU4mrRvU7tLvj0UC8/pub" TargetMode="External"/><Relationship Id="rId5" Type="http://schemas.openxmlformats.org/officeDocument/2006/relationships/hyperlink" Target="https://docs.google.com/document/d/1Jk9pVtj3Am0cKDZ5ycxm-qa29wTdxoiimToWArPRs2k/edit?usp=sharing" TargetMode="External"/><Relationship Id="rId6" Type="http://schemas.openxmlformats.org/officeDocument/2006/relationships/hyperlink" Target="https://docs.google.com/document/d/1Jk9pVtj3Am0cKDZ5ycxm-qa29wTdxoiimToWArPRs2k/pub" TargetMode="External"/><Relationship Id="rId7" Type="http://schemas.openxmlformats.org/officeDocument/2006/relationships/hyperlink" Target="https://docs.google.com/document/d/1Jk9pVtj3Am0cKDZ5ycxm-qa29wTdxoiimToWArPRs2k/view" TargetMode="External"/><Relationship Id="rId8" Type="http://schemas.openxmlformats.org/officeDocument/2006/relationships/hyperlink" Target="https://docs.google.com/document/d/1HeiK7FYJgP6eglQEW2kcGoVoWNLU4mrRvU7tLvj0UC8/edit?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1" Type="http://schemas.openxmlformats.org/officeDocument/2006/relationships/hyperlink" Target="https://www.google.com/calendar/event?eid=OXVxbjJuMGZnMWdhN3RiZHFpZ3FrdTZwOTggMWY1YWVkMzU0OTY5ODQ4OTQ2MjE5ODc3ODM2MTQ3MDAzMmNjMjM1NDI0MmZjNThmZWZhYTJjYTFkMTVhMWU3NEBncm91cC5jYWxlbmRhci5nb29nbGUuY29t" TargetMode="External"/><Relationship Id="rId10" Type="http://schemas.openxmlformats.org/officeDocument/2006/relationships/hyperlink" Target="https://www.google.com/calendar/event?eid=b2dxY3IwZHBubmpvOXVzcTh0cWx0YnI0aDggMWY1YWVkMzU0OTY5ODQ4OTQ2MjE5ODc3ODM2MTQ3MDAzMmNjMjM1NDI0MmZjNThmZWZhYTJjYTFkMTVhMWU3NEBncm91cC5jYWxlbmRhci5nb29nbGUuY29t" TargetMode="External"/><Relationship Id="rId13" Type="http://schemas.openxmlformats.org/officeDocument/2006/relationships/hyperlink" Target="https://www.google.com/calendar/event?eid=aW05ZW1tcnM5MnEwaWZidHBkc2owaXQ5dmcgMWY1YWVkMzU0OTY5ODQ4OTQ2MjE5ODc3ODM2MTQ3MDAzMmNjMjM1NDI0MmZjNThmZWZhYTJjYTFkMTVhMWU3NEBncm91cC5jYWxlbmRhci5nb29nbGUuY29t" TargetMode="External"/><Relationship Id="rId12" Type="http://schemas.openxmlformats.org/officeDocument/2006/relationships/hyperlink" Target="https://www.google.com/calendar/event?eid=M3EycWNnZmVhMzFmc2JmN3M2dms3ZjJmNjggMWY1YWVkMzU0OTY5ODQ4OTQ2MjE5ODc3ODM2MTQ3MDAzMmNjMjM1NDI0MmZjNThmZWZhYTJjYTFkMTVhMWU3NEBncm91cC5jYWxlbmRhci5nb29nbGUuY29t" TargetMode="External"/><Relationship Id="rId14" Type="http://schemas.openxmlformats.org/officeDocument/2006/relationships/drawing" Target="../drawings/drawing4.xml"/><Relationship Id="rId1" Type="http://schemas.openxmlformats.org/officeDocument/2006/relationships/hyperlink" Target="https://www.google.com/calendar/event?eid=ZWR2azh1MGs4M2Nvb29xdTUwb2Fxc3BtNXMgMWY1YWVkMzU0OTY5ODQ4OTQ2MjE5ODc3ODM2MTQ3MDAzMmNjMjM1NDI0MmZjNThmZWZhYTJjYTFkMTVhMWU3NEBncm91cC5jYWxlbmRhci5nb29nbGUuY29t" TargetMode="External"/><Relationship Id="rId2" Type="http://schemas.openxmlformats.org/officeDocument/2006/relationships/hyperlink" Target="https://www.google.com/calendar/event?eid=MDNlNXEyaXNlMnBicHM5MXVnbDdxNnFlOGcgMWY1YWVkMzU0OTY5ODQ4OTQ2MjE5ODc3ODM2MTQ3MDAzMmNjMjM1NDI0MmZjNThmZWZhYTJjYTFkMTVhMWU3NEBncm91cC5jYWxlbmRhci5nb29nbGUuY29t" TargetMode="External"/><Relationship Id="rId3" Type="http://schemas.openxmlformats.org/officeDocument/2006/relationships/hyperlink" Target="https://www.google.com/calendar/event?eid=OGNxdGZrOXZ0Z2duMzYyOXRhamg4bnF2Ym8gMWY1YWVkMzU0OTY5ODQ4OTQ2MjE5ODc3ODM2MTQ3MDAzMmNjMjM1NDI0MmZjNThmZWZhYTJjYTFkMTVhMWU3NEBncm91cC5jYWxlbmRhci5nb29nbGUuY29t" TargetMode="External"/><Relationship Id="rId4" Type="http://schemas.openxmlformats.org/officeDocument/2006/relationships/hyperlink" Target="https://www.google.com/calendar/event?eid=ajE5cTJnYTQ3OW44c2tzajBxcDY4OXU2Y3MgMWY1YWVkMzU0OTY5ODQ4OTQ2MjE5ODc3ODM2MTQ3MDAzMmNjMjM1NDI0MmZjNThmZWZhYTJjYTFkMTVhMWU3NEBncm91cC5jYWxlbmRhci5nb29nbGUuY29t" TargetMode="External"/><Relationship Id="rId9" Type="http://schemas.openxmlformats.org/officeDocument/2006/relationships/hyperlink" Target="https://www.google.com/calendar/event?eid=Z2I0YnRrM3JsNXN0NjB2OXY5YTRzdDgwYzQgMWY1YWVkMzU0OTY5ODQ4OTQ2MjE5ODc3ODM2MTQ3MDAzMmNjMjM1NDI0MmZjNThmZWZhYTJjYTFkMTVhMWU3NEBncm91cC5jYWxlbmRhci5nb29nbGUuY29t" TargetMode="External"/><Relationship Id="rId5" Type="http://schemas.openxmlformats.org/officeDocument/2006/relationships/hyperlink" Target="https://www.google.com/calendar/event?eid=NnMyaDV1MWtzYWtidnVwYnJrZ2tndTE1cDAgMWY1YWVkMzU0OTY5ODQ4OTQ2MjE5ODc3ODM2MTQ3MDAzMmNjMjM1NDI0MmZjNThmZWZhYTJjYTFkMTVhMWU3NEBncm91cC5jYWxlbmRhci5nb29nbGUuY29t" TargetMode="External"/><Relationship Id="rId6" Type="http://schemas.openxmlformats.org/officeDocument/2006/relationships/hyperlink" Target="https://www.google.com/calendar/event?eid=djA3OTVkNDlvaWs2OGY0dDYwcXN1Ym5zcTggMWY1YWVkMzU0OTY5ODQ4OTQ2MjE5ODc3ODM2MTQ3MDAzMmNjMjM1NDI0MmZjNThmZWZhYTJjYTFkMTVhMWU3NEBncm91cC5jYWxlbmRhci5nb29nbGUuY29t" TargetMode="External"/><Relationship Id="rId7" Type="http://schemas.openxmlformats.org/officeDocument/2006/relationships/hyperlink" Target="https://www.google.com/calendar/event?eid=anE1a2JidmhkOWFnazFoaTkxcnJ1MDhjZzAgMWY1YWVkMzU0OTY5ODQ4OTQ2MjE5ODc3ODM2MTQ3MDAzMmNjMjM1NDI0MmZjNThmZWZhYTJjYTFkMTVhMWU3NEBncm91cC5jYWxlbmRhci5nb29nbGUuY29t" TargetMode="External"/><Relationship Id="rId8" Type="http://schemas.openxmlformats.org/officeDocument/2006/relationships/hyperlink" Target="https://www.google.com/calendar/event?eid=NHVsbmlhY2kxNGoyaHNpMXQ4YjU3OXRqOW8gMWY1YWVkMzU0OTY5ODQ4OTQ2MjE5ODc3ODM2MTQ3MDAzMmNjMjM1NDI0MmZjNThmZWZhYTJjYTFkMTVhMWU3NEBncm91cC5jYWxlbmRhci5nb29nbGUuY29t" TargetMode="External"/></Relationships>
</file>

<file path=xl/worksheets/_rels/sheet5.xml.rels><?xml version="1.0" encoding="UTF-8" standalone="yes"?><Relationships xmlns="http://schemas.openxmlformats.org/package/2006/relationships"><Relationship Id="rId20" Type="http://schemas.openxmlformats.org/officeDocument/2006/relationships/hyperlink" Target="https://news.google.com/rss/articles/CBMif0FVX3lxTE91N1dFbm1seGpyY1daMVVxTjdKWG9Da2JjaUUtN0pfZ3ZSSGp2ZFY0NXVoTks1a3pjeVZhU0VoXy0xejlmTGVzaG1GOGpOTWdLOEd1OG15NjE0aDlyeTBmUEJOd09zQ0RoYTV1bkEzNzJ3cnl2d1l0RWFpYmo4WVU?oc=5" TargetMode="External"/><Relationship Id="rId21" Type="http://schemas.openxmlformats.org/officeDocument/2006/relationships/drawing" Target="../drawings/drawing5.xml"/><Relationship Id="rId11" Type="http://schemas.openxmlformats.org/officeDocument/2006/relationships/hyperlink" Target="https://news.google.com/rss/articles/CBMizgFBVV95cUxNZVNlUjV3YURmN05QSzh0TFEyLTZRU2h3UHFNczd5YXVFOG9rMk1EM09lcFhrSGZ4anRUdS0yOG44bkVITWd1cXVxS3BOZTFyRE1hMDB0bk1OdjB6cEpLYk52RVlmN3pqeEdpODRSdWctaVlDbXFHZnN4R1BPVkFCcG1obHZ3dENfbko3S1YwNFd5MGQ1anFVb0lVSm8tLTFtNHk1VkROMVhFQlFTN01PMk1DYUp0RUQ4WmtuZkxBQXN1b2c3aGI2SXhqMVF4UQ?oc=5" TargetMode="External"/><Relationship Id="rId10" Type="http://schemas.openxmlformats.org/officeDocument/2006/relationships/hyperlink" Target="https://news.google.com/rss/articles/CBMitwFBVV95cUxQLUxZeVlnQk1oR3R0Mm5ab2NDenEyemludzVsbGg2RUZKSEhyVEg1emU0RHkwSUVBZ1pEMm05OHVuajYxRGplSVZUNFNneHltTV9uM0paX0NlbnV1THI4V2F6SlphSTJQcm84czQxNGs5WU5SemtEV1EtTl9KLW1NSVBjZnkwTmxFamFyV0x0dVNPb1VxM3ZYaWtKNDRMeVN4a29sZ2NrUGxNSzdQZXRWc21ZZWFFSW8?oc=5" TargetMode="External"/><Relationship Id="rId13" Type="http://schemas.openxmlformats.org/officeDocument/2006/relationships/hyperlink" Target="https://news.google.com/rss/articles/CBMickFVX3lxTE5CalVlRGxFWW1VRmJjMzEza1VfOTBKVE1fT25OYm5ja2Yyd3JGdWgwemxtcVNtS0RqN3puaFBobTdQdFdpUk9OYWNRTjN5UzNRTGFaUm04Z3FFZk5DeDB5d1VQTlVITkpSNWxVeWVRWFhqQQ?oc=5" TargetMode="External"/><Relationship Id="rId12" Type="http://schemas.openxmlformats.org/officeDocument/2006/relationships/hyperlink" Target="https://news.google.com/rss/articles/CBMinwFBVV95cUxQYzI1S25INXNWWUtBaEJaVUd1aExmVDNLX2h0XzEyYV83RzgtbU5KaFZhZksxVFIwTHBRcGJNVld0UEVCWEs3Ym1lMm1zNGN0X1lMa2xBMmdmQnROUDRyM3BwU3F3eUNNbFdwM2xjN1BKbkRFYk1RQnlCVzUyVVEtUU5heDZiakdGanR5MTNoZ0gtR1ZjUzRTd19TX2VzQTQ?oc=5" TargetMode="External"/><Relationship Id="rId15" Type="http://schemas.openxmlformats.org/officeDocument/2006/relationships/hyperlink" Target="https://news.google.com/rss/articles/CBMiX0FVX3lxTE11alFmUFMzdTZxbGVUbDNKcWxuanpKMG95SUxZMTRhWXpBOWhTYmh4NXVnNlM5YmJQQnBjOVVQM2tQbExPV0lwWUVYdnUtd1lTNlZoWHB3SlItWENIOWZz?oc=5" TargetMode="External"/><Relationship Id="rId14" Type="http://schemas.openxmlformats.org/officeDocument/2006/relationships/hyperlink" Target="https://news.google.com/rss/articles/CBMiqgJBVV95cUxNNFl6T19xWVd6aGhRN3NjdDd5Sk50ZzJxc3U4eUVjTDk1Ulp3Z1JQSW0yNlFkNkxrZTUwTGk2aHJHbXlweFpKRXhaclZJM0poa3NJM0RKNFE3a21sRk8yQ3FGd2N4UHROMEpmSy1yTEZBUWhaLS1ubXg2V2xUNmZMNkRybzlpWWxPLTJlTW1PVVRYdzJyTzBBUmZqamU1OHhYejZYVmMzb0F2bzJBNGhxaGNpc1h5Nmw1NU5QSnM0cHNhM3BfU2d3OEwwMk9Jcnl6Q184amZGX2d0aHVpamxHTy16M1ZSS1FuRFlwYndEY1FhY1BrTzVEbkFuVTRKZC1LYWNwbm03V1FGOFdGNXdMWWM4MVJ3R0FRY3Uxb21wQmhvdmlSTEZ1YnJ3?oc=5" TargetMode="External"/><Relationship Id="rId17" Type="http://schemas.openxmlformats.org/officeDocument/2006/relationships/hyperlink" Target="https://news.google.com/rss/articles/CBMingFBVV95cUxPaXJlSU5IclB3ZTJjeTluSUxneVdudXVWaGh3ME05Q3ctc1BCVk1RRGtubEl3Nk5GS3BxUnM2cW5OMjNFb1ZYdlRIVTJzYnJaS3lWSkhuTU0yWm1wNGlIMlIzSGNPU3BxOTNROFRFMU5JMG12WkszdVFEalNGMlVxS3ZCcGFoMFRFOEI2Rmdnd1JkR0ZtdjFCSVE1RzVDd9IBowFBVV95cUxNSXZPSGVfbnd2UGZQQlVTSkFRWGVHSHp5ZWlWdWFEWERIVXN1YXRCNFJiXzNDc2ZhVFpaM1lJQXhxX3NTaW5vdnJXa3p3U2lWd2tWaWdtZnlTLWlBODlNSHpMeUN1LVFuZHJ5SGRKWTRHX09xSjhMbHlnb3BPVF93QWRfeVRFZno5UWQ5cndMUU5TcmZadzEzaEJaaTRNNnhISHlj?oc=5" TargetMode="External"/><Relationship Id="rId16" Type="http://schemas.openxmlformats.org/officeDocument/2006/relationships/hyperlink" Target="https://news.google.com/rss/articles/CBMimAFBVV95cUxORHhSTTBjWU1KZ0M4YmtxcFhFU3ozUzQzZGpIMkE0S1BycUVYS0FXaUhYaTJjMXZOdTI4X1hhYUUtdXFEdnR6LThhVGNLOGwtc0VNeV9GNk56RGhIbW5nc3BfMTQteExoMG9Yby1UQkZUSGNmQWFjUFRkellmNE14bW45VXRJbkd4aWQ1TzZEeVFDZ3NqN192Yw?oc=5" TargetMode="External"/><Relationship Id="rId19" Type="http://schemas.openxmlformats.org/officeDocument/2006/relationships/hyperlink" Target="https://news.google.com/rss/articles/CBMiqAJBVV95cUxPUkN6TExiQ0M4VHVhWVIxaVl6UzZlRHpqdW9jdTQ3QXpqMnJ5eWFwYjVabW9zRTNRYXFCdWxGWk15SWRaSUVhRjU1NEctN1RrTFJKc3k4clVFMkxsR05MNzhZWkRvZHNPRzBwdkhELWtwd214bURObHp1dldlQl9jMW51a2pYQ2s5dDMwSnN5azJvMDFUSnlKSG5ld1cxcUJyWXFQUU1KalRtcDhIYldlUGVpVURZQ0hZbDVuZzh6ZWtoM0lvUU9DRDF4NWt2TTh2Y29FSWNXeGg0dHhXWnlMUE05VE91TW1ZWXNMbzZDWXFIbThqYjVjcEsxUEFTUkZtMDRjYXFfbFFUMHFtMHhodVVLRGtYNlpwbEFHRnZjcGhxQ1dNLVY4Yg?oc=5" TargetMode="External"/><Relationship Id="rId18" Type="http://schemas.openxmlformats.org/officeDocument/2006/relationships/hyperlink" Target="https://news.google.com/rss/articles/CBMieEFVX3lxTE4zNHdOekZpRkdRVzNSVExZX19lWnpnYzY4TF8zN0Rmamx0RkpzRlJGcTIweU9IdjFZbW44eDlvTzREZ01pR1lRVWlhSG1DR3k0clNsYXB4ZUtGWms4ZlQ2eEFXTkFIUEdKdHVRalpUX1pfalN0UThBNA?oc=5" TargetMode="External"/><Relationship Id="rId1" Type="http://schemas.openxmlformats.org/officeDocument/2006/relationships/hyperlink" Target="https://news.google.com/rss/search?q=videobooth" TargetMode="External"/><Relationship Id="rId2" Type="http://schemas.openxmlformats.org/officeDocument/2006/relationships/hyperlink" Target="https://news.google.com/rss/articles/CBMiaGh0dHBzOi8vZW1lcmdlbmN5c2VydmljZXN0aW1lcy5jb20vMjAyNC8wNy8yNS9hbWJ1bGFuY2Utc2VydmljZS1sYXVuY2gtdmlydHVhbC12aWRlby1ib290aC1mb3ItZmVlZGJhY2sv0gEA?oc=5" TargetMode="External"/><Relationship Id="rId3" Type="http://schemas.openxmlformats.org/officeDocument/2006/relationships/hyperlink" Target="https://news.google.com/rss/articles/CBMiMGh0dHBzOi8vYWRhZ2UuY29tL2NyZWF0aXZpdHkvd29yay9yYWNlZmFjZS8zOTQ5OdIBAA?oc=5" TargetMode="External"/><Relationship Id="rId4" Type="http://schemas.openxmlformats.org/officeDocument/2006/relationships/hyperlink" Target="https://news.google.com/rss/articles/CBMiVGh0dHBzOi8vd3d3Lm1pcnJvci5jby51ay8zYW0vY2VsZWJyaXR5LW5ld3MvbWFkb25uYS10d2Vya3Mtdm9ndWUtdmlkZW8tYm9vdGgtNzg4NjA4OdIBAA?oc=5" TargetMode="External"/><Relationship Id="rId9" Type="http://schemas.openxmlformats.org/officeDocument/2006/relationships/hyperlink" Target="https://news.google.com/rss/articles/CBMimwFBVV95cUxQTmVqUXpnNzdrcUZTblNickU1SExDUkVzWlZwRjFOdk1zRksyOW16S1NlV1hEMnRSWFU3dDM3Z2o1dTV5NzJfT0ZTVzlUN2h3bzg2V1YtdUJVSnVRcENlckR3X0REMkgtLWxCQ2tYaHVjZUZzckVEQmVXQkFCVThfUEFHQzI2cm9VczZGR3dIVTNzckFzZ3N0UHRpWQ?oc=5" TargetMode="External"/><Relationship Id="rId5" Type="http://schemas.openxmlformats.org/officeDocument/2006/relationships/hyperlink" Target="https://news.google.com/rss/articles/CBMikwFBVV95cUxObTU4MWE3SmpWb3pENTNNUzc5ZDNkeHkxVmRLR09mNEtUWmFNSVNrcV9pNTZ3TVFDVXRlMi1oYzIzZDZsX0czVmJSYVViODN0cFZqME5FWXlJLVdhbHhqeDVNUFd3Z2FuX0tBcVVfYVZtMDZUSm9NTEFFejE5cUVQOE44MmJIQkIwbEhxNl90Tl9uSTg?oc=5" TargetMode="External"/><Relationship Id="rId6" Type="http://schemas.openxmlformats.org/officeDocument/2006/relationships/hyperlink" Target="https://news.google.com/rss/articles/CBMi0wFBVV95cUxORElzS0Y2Yk85Uks2c2l6TzBhMExGeG40Ni14OXUxRVMyaC0xQTI2bVZJYm5UZmNoXzIxSDk4Q3VjekY3THVEZGloRWNZNTd4WW1MU1cyb2YtMTVaNEpXdXpuYlNRTHloYWFwd2ZObWJzWXZoMm5FLWhiandLOFJpUGhIZDY0RXhLbFhwS2JYVWw1SDZTaUdMNGhyZ3R1Qy1uZUxPeDVRVC1pZF9pT0g1QVkxRUp2cFRXS1ctRGlma094RDh0TjN5MjFTQ2hMeUlVc1lj?oc=5" TargetMode="External"/><Relationship Id="rId7" Type="http://schemas.openxmlformats.org/officeDocument/2006/relationships/hyperlink" Target="https://news.google.com/rss/articles/CBMijwFBVV95cUxObm9zVlN2Sng4OGN6V2pCeHVMRFRQT3NUU2hXUGNGOFFnQmt0cERPbWNKOU5aQWxuRHAySjBsblB5MHNvc3k4bExnWk5VYVdxanlJM3U2QnpJUDIzUEZRcGY5dlI5UGhEaTBwYTU0S1otdUhlRFJicWp5N1FYU3ZDUkl2ZGdOcUtncDJ2VXFLcw?oc=5" TargetMode="External"/><Relationship Id="rId8" Type="http://schemas.openxmlformats.org/officeDocument/2006/relationships/hyperlink" Target="https://news.google.com/rss/articles/CBMiogFBVV95cUxQT0psUmlONTMwU0hZeHdMRTFURi1LbG9TZDZ5VkcxVDZHdWEtR19LSWMxNVZNWFdXMzU0dERDdzN2cE53MnVHaGRKN0NCYU1PU1pQUHZKbUtGR1U3ajhEZG9sRmYxSW42Q2RuMGdrYUFTU1ctUjVFVGhLZHFJRFpWeWoyY0FLMjBacXZCc2FobjA3SU1odE1Ea05Tc0ZrRHlFcnc?oc=5"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3" max="3" width="18.88"/>
  </cols>
  <sheetData>
    <row r="1" ht="1134.0" customHeight="1">
      <c r="A1" s="1" t="str">
        <f>HYPERLINK("https://sites.google.com/view/culvercityphotoboothrentals/home", IMAGE("https://lh3.googleusercontent.com/d/1Ub_baxN1yIKa7z6PHbWKiQ5Hv3QmkYdb"))</f>
        <v/>
      </c>
    </row>
    <row r="2" ht="112.5" customHeight="1">
      <c r="A2" s="2" t="s">
        <v>0</v>
      </c>
      <c r="B2" s="2" t="s">
        <v>1</v>
      </c>
      <c r="C2" s="1" t="str">
        <f>HYPERLINK("https://www.luckyfrogphotos.com/culvercityphotobooth.html", IMAGE("https://api.qrserver.com/v1/create-qr-code/?size=150x150&amp;data=https://www.luckyfrogphotos.com/culvercityphotobooth.html",1))</f>
        <v/>
      </c>
      <c r="D2" s="3" t="s">
        <v>2</v>
      </c>
      <c r="E2" s="1" t="str">
        <f>HYPERLINK("https://www.luckyfrogphotos.com/culvercityphotobooth.html","photo booth for rental in Culver City")</f>
        <v>photo booth for rental in Culver City</v>
      </c>
    </row>
    <row r="3" ht="112.5" customHeight="1">
      <c r="A3" s="2" t="s">
        <v>3</v>
      </c>
      <c r="B3" s="2" t="s">
        <v>1</v>
      </c>
      <c r="C3" s="1" t="str">
        <f>HYPERLINK("https://drive.google.com/drive/folders/1dt-pGMlwGIKNZKY8-pQXklpb52o4xFcZ?usp=sharing", IMAGE("https://api.qrserver.com/v1/create-qr-code/?size=150x150&amp;data=https://drive.google.com/drive/folders/1dt-pGMlwGIKNZKY8-pQXklpb52o4xFcZ?usp=sharing",1))</f>
        <v/>
      </c>
      <c r="D3" s="3" t="s">
        <v>4</v>
      </c>
      <c r="E3" s="1" t="str">
        <f>HYPERLINK("https://drive.google.com/drive/folders/1dt-pGMlwGIKNZKY8-pQXklpb52o4xFcZ?usp=sharing","photo booth for rental in Culver City")</f>
        <v>photo booth for rental in Culver City</v>
      </c>
    </row>
    <row r="4" ht="112.5" customHeight="1">
      <c r="A4" s="2" t="s">
        <v>5</v>
      </c>
      <c r="B4" s="2" t="s">
        <v>1</v>
      </c>
      <c r="C4" s="1" t="str">
        <f>HYPERLINK("https://news.google.com/rss/search?q=videobooth", IMAGE("https://api.qrserver.com/v1/create-qr-code/?size=150x150&amp;data=https://news.google.com/rss/search?q=videobooth",1))</f>
        <v/>
      </c>
      <c r="D4" s="3" t="s">
        <v>6</v>
      </c>
      <c r="E4" s="1" t="str">
        <f>HYPERLINK("https://news.google.com/rss/search?q=videobooth","photo booth for rental in Culver City")</f>
        <v>photo booth for rental in Culver City</v>
      </c>
    </row>
    <row r="5" ht="112.5" customHeight="1">
      <c r="A5" s="2" t="s">
        <v>7</v>
      </c>
      <c r="B5" s="2" t="s">
        <v>8</v>
      </c>
      <c r="C5" s="1" t="str">
        <f>HYPERLINK("https://drive.google.com/drive/folders/1hEB_nod9_b9WcigGoY3Ik-UmGPkXzQTb?usp=sharing", IMAGE("https://api.qrserver.com/v1/create-qr-code/?size=150x150&amp;data=https://drive.google.com/drive/folders/1hEB_nod9_b9WcigGoY3Ik-UmGPkXzQTb?usp=sharing",1))</f>
        <v/>
      </c>
      <c r="D5" s="3" t="s">
        <v>9</v>
      </c>
      <c r="E5" s="1" t="str">
        <f>HYPERLINK("https://drive.google.com/drive/folders/1hEB_nod9_b9WcigGoY3Ik-UmGPkXzQTb?usp=sharing","photo booth for rental in Culver City Articles")</f>
        <v>photo booth for rental in Culver City Articles</v>
      </c>
    </row>
    <row r="6" ht="112.5" customHeight="1">
      <c r="A6" s="2" t="s">
        <v>10</v>
      </c>
      <c r="B6" s="2" t="s">
        <v>11</v>
      </c>
      <c r="C6" s="1" t="str">
        <f>HYPERLINK("https://drive.google.com/drive/folders/1JkVf11-k_XzcCU_3bSIC_1DWiIOxX89P?usp=sharing", IMAGE("https://api.qrserver.com/v1/create-qr-code/?size=150x150&amp;data=https://drive.google.com/drive/folders/1JkVf11-k_XzcCU_3bSIC_1DWiIOxX89P?usp=sharing",1))</f>
        <v/>
      </c>
      <c r="D6" s="3" t="s">
        <v>12</v>
      </c>
      <c r="E6" s="1" t="str">
        <f>HYPERLINK("https://drive.google.com/drive/folders/1JkVf11-k_XzcCU_3bSIC_1DWiIOxX89P?usp=sharing","photo booth for rental in Culver City Photos")</f>
        <v>photo booth for rental in Culver City Photos</v>
      </c>
    </row>
    <row r="7" ht="112.5" customHeight="1">
      <c r="A7" s="2" t="s">
        <v>13</v>
      </c>
      <c r="B7" s="2" t="s">
        <v>14</v>
      </c>
      <c r="C7" s="1" t="str">
        <f>HYPERLINK("https://drive.google.com/drive/folders/1yP8fFeyS4ZoJOTt42_XIJNKTNCIxJlps?usp=sharing", IMAGE("https://api.qrserver.com/v1/create-qr-code/?size=150x150&amp;data=https://drive.google.com/drive/folders/1yP8fFeyS4ZoJOTt42_XIJNKTNCIxJlps?usp=sharing",1))</f>
        <v/>
      </c>
      <c r="D7" s="3" t="s">
        <v>15</v>
      </c>
      <c r="E7" s="1" t="str">
        <f>HYPERLINK("https://drive.google.com/drive/folders/1yP8fFeyS4ZoJOTt42_XIJNKTNCIxJlps?usp=sharing","photo booth for rental in Culver City PDFs")</f>
        <v>photo booth for rental in Culver City PDFs</v>
      </c>
    </row>
    <row r="8" ht="112.5" customHeight="1">
      <c r="A8" s="2" t="s">
        <v>16</v>
      </c>
      <c r="B8" s="2" t="s">
        <v>17</v>
      </c>
      <c r="C8" s="1" t="str">
        <f>HYPERLINK("https://drive.google.com/drive/folders/1PLdyRU2PFWYfrqP7M-5X2iixb1KsdfyE?usp=sharing", IMAGE("https://api.qrserver.com/v1/create-qr-code/?size=150x150&amp;data=https://drive.google.com/drive/folders/1PLdyRU2PFWYfrqP7M-5X2iixb1KsdfyE?usp=sharing",1))</f>
        <v/>
      </c>
      <c r="D8" s="3" t="s">
        <v>18</v>
      </c>
      <c r="E8" s="1" t="str">
        <f>HYPERLINK("https://drive.google.com/drive/folders/1PLdyRU2PFWYfrqP7M-5X2iixb1KsdfyE?usp=sharing","photo booth for rental in Culver City Slides")</f>
        <v>photo booth for rental in Culver City Slides</v>
      </c>
    </row>
    <row r="9" ht="112.5" customHeight="1">
      <c r="A9" s="2" t="s">
        <v>19</v>
      </c>
      <c r="B9" s="2" t="s">
        <v>1</v>
      </c>
      <c r="C9" s="1" t="str">
        <f>HYPERLINK("https://drive.google.com/file/d/1t33hvFbsi4sSFSNdR8g74m5ACVKQUi0g/view?usp=sharing", IMAGE("https://api.qrserver.com/v1/create-qr-code/?size=150x150&amp;data=https://drive.google.com/file/d/1t33hvFbsi4sSFSNdR8g74m5ACVKQUi0g/view?usp=sharing",1))</f>
        <v/>
      </c>
      <c r="D9" s="3" t="s">
        <v>20</v>
      </c>
      <c r="E9" s="1" t="str">
        <f>HYPERLINK("https://drive.google.com/file/d/1t33hvFbsi4sSFSNdR8g74m5ACVKQUi0g/view?usp=sharing","photo booth for rental in Culver City")</f>
        <v>photo booth for rental in Culver City</v>
      </c>
    </row>
    <row r="10" ht="112.5" customHeight="1">
      <c r="A10" s="2" t="s">
        <v>19</v>
      </c>
      <c r="B10" s="2" t="s">
        <v>1</v>
      </c>
      <c r="C10" s="1" t="str">
        <f>HYPERLINK("https://drive.google.com/file/d/1_qwZ-L3xe5NV0PL-BqQhf-sKuAu2kxT9/view?usp=sharing", IMAGE("https://api.qrserver.com/v1/create-qr-code/?size=150x150&amp;data=https://drive.google.com/file/d/1_qwZ-L3xe5NV0PL-BqQhf-sKuAu2kxT9/view?usp=sharing",1))</f>
        <v/>
      </c>
      <c r="D10" s="3" t="s">
        <v>21</v>
      </c>
      <c r="E10" s="1" t="str">
        <f>HYPERLINK("https://drive.google.com/file/d/1_qwZ-L3xe5NV0PL-BqQhf-sKuAu2kxT9/view?usp=sharing","photo booth for rental in Culver City")</f>
        <v>photo booth for rental in Culver City</v>
      </c>
    </row>
    <row r="11" ht="112.5" customHeight="1">
      <c r="A11" s="2" t="s">
        <v>22</v>
      </c>
      <c r="B11" s="2" t="s">
        <v>1</v>
      </c>
      <c r="C11" s="1" t="str">
        <f>HYPERLINK("https://docs.google.com/spreadsheets/d/1uZEdB9UO2JI9fENQx4bHuXWK4ZCd0N8pURqpCYZEF94/edit?usp=sharing", IMAGE("https://api.qrserver.com/v1/create-qr-code/?size=150x150&amp;data=https://docs.google.com/spreadsheets/d/1uZEdB9UO2JI9fENQx4bHuXWK4ZCd0N8pURqpCYZEF94/edit?usp=sharing",1))</f>
        <v/>
      </c>
      <c r="D11" s="3" t="s">
        <v>23</v>
      </c>
      <c r="E11" s="1" t="str">
        <f t="shared" ref="E11:E15" si="1">HYPERLINK("https://docs.google.com/spreadsheets/d/1uZEdB9UO2JI9fENQx4bHuXWK4ZCd0N8pURqpCYZEF94/edit?usp=sharing","photo booth for rental in Culver City")</f>
        <v>photo booth for rental in Culver City</v>
      </c>
    </row>
    <row r="12" ht="112.5" customHeight="1">
      <c r="A12" s="2" t="s">
        <v>24</v>
      </c>
      <c r="B12" s="2" t="s">
        <v>25</v>
      </c>
      <c r="C12" s="1" t="str">
        <f>HYPERLINK("https://docs.google.com/spreadsheet/pub?key=1uZEdB9UO2JI9fENQx4bHuXWK4ZCd0N8pURqpCYZEF94", IMAGE("https://api.qrserver.com/v1/create-qr-code/?size=150x150&amp;data=https://docs.google.com/spreadsheet/pub?key=1uZEdB9UO2JI9fENQx4bHuXWK4ZCd0N8pURqpCYZEF94",1))</f>
        <v/>
      </c>
      <c r="D12" s="3" t="s">
        <v>26</v>
      </c>
      <c r="E12" s="1" t="str">
        <f t="shared" si="1"/>
        <v>photo booth for rental in Culver City</v>
      </c>
    </row>
    <row r="13" ht="112.5" customHeight="1">
      <c r="A13" s="2" t="s">
        <v>27</v>
      </c>
      <c r="B13" s="2" t="s">
        <v>28</v>
      </c>
      <c r="C13" s="1" t="str">
        <f>HYPERLINK("https://docs.google.com/spreadsheets/d/1uZEdB9UO2JI9fENQx4bHuXWK4ZCd0N8pURqpCYZEF94/pubhtml", IMAGE("https://api.qrserver.com/v1/create-qr-code/?size=150x150&amp;data=https://docs.google.com/spreadsheets/d/1uZEdB9UO2JI9fENQx4bHuXWK4ZCd0N8pURqpCYZEF94/pubhtml",1))</f>
        <v/>
      </c>
      <c r="D13" s="3" t="s">
        <v>29</v>
      </c>
      <c r="E13" s="1" t="str">
        <f t="shared" si="1"/>
        <v>photo booth for rental in Culver City</v>
      </c>
    </row>
    <row r="14" ht="112.5" customHeight="1">
      <c r="A14" s="2" t="s">
        <v>30</v>
      </c>
      <c r="B14" s="2" t="s">
        <v>31</v>
      </c>
      <c r="C14" s="1" t="str">
        <f>HYPERLINK("https://docs.google.com/spreadsheets/d/1uZEdB9UO2JI9fENQx4bHuXWK4ZCd0N8pURqpCYZEF94/pub", IMAGE("https://api.qrserver.com/v1/create-qr-code/?size=150x150&amp;data=https://docs.google.com/spreadsheets/d/1uZEdB9UO2JI9fENQx4bHuXWK4ZCd0N8pURqpCYZEF94/pub",1))</f>
        <v/>
      </c>
      <c r="D14" s="3" t="s">
        <v>32</v>
      </c>
      <c r="E14" s="1" t="str">
        <f t="shared" si="1"/>
        <v>photo booth for rental in Culver City</v>
      </c>
    </row>
    <row r="15" ht="112.5" customHeight="1">
      <c r="A15" s="2" t="s">
        <v>33</v>
      </c>
      <c r="B15" s="2" t="s">
        <v>34</v>
      </c>
      <c r="C15" s="1" t="str">
        <f>HYPERLINK("https://docs.google.com/spreadsheets/d/1uZEdB9UO2JI9fENQx4bHuXWK4ZCd0N8pURqpCYZEF94/view", IMAGE("https://api.qrserver.com/v1/create-qr-code/?size=150x150&amp;data=https://docs.google.com/spreadsheets/d/1uZEdB9UO2JI9fENQx4bHuXWK4ZCd0N8pURqpCYZEF94/view",1))</f>
        <v/>
      </c>
      <c r="D15" s="3" t="s">
        <v>35</v>
      </c>
      <c r="E15" s="1" t="str">
        <f t="shared" si="1"/>
        <v>photo booth for rental in Culver City</v>
      </c>
    </row>
    <row r="16" ht="112.5" customHeight="1">
      <c r="A16" s="2" t="s">
        <v>36</v>
      </c>
      <c r="B16" s="2" t="s">
        <v>1</v>
      </c>
      <c r="C16" s="1" t="str">
        <f>HYPERLINK("https://docs.google.com/forms/d/1dPeOveelrBYxA8GzW2fOEWvr7EcJaBWweQr9vVo2fRQ/edit?usp=sharing", IMAGE("https://api.qrserver.com/v1/create-qr-code/?size=150x150&amp;data=https://docs.google.com/forms/d/1dPeOveelrBYxA8GzW2fOEWvr7EcJaBWweQr9vVo2fRQ/edit?usp=sharing",1))</f>
        <v/>
      </c>
      <c r="D16" s="3" t="s">
        <v>37</v>
      </c>
      <c r="E16" s="1" t="str">
        <f>HYPERLINK("https://docs.google.com/forms/d/1dPeOveelrBYxA8GzW2fOEWvr7EcJaBWweQr9vVo2fRQ/edit?usp=sharing","photo booth for rental in Culver City")</f>
        <v>photo booth for rental in Culver City</v>
      </c>
    </row>
    <row r="17" ht="112.5" customHeight="1">
      <c r="A17" s="2" t="s">
        <v>38</v>
      </c>
      <c r="B17" s="2" t="s">
        <v>1</v>
      </c>
      <c r="C17" s="1" t="str">
        <f>HYPERLINK("https://docs.google.com/drawings/d/11lnnHT29h6QpBn96lLxQTfNDzVm2kiQV9_xRDs89HM4/edit?usp=sharing", IMAGE("https://api.qrserver.com/v1/create-qr-code/?size=150x150&amp;data=https://docs.google.com/drawings/d/11lnnHT29h6QpBn96lLxQTfNDzVm2kiQV9_xRDs89HM4/edit?usp=sharing",1))</f>
        <v/>
      </c>
      <c r="D17" s="3" t="s">
        <v>39</v>
      </c>
      <c r="E17" s="1" t="str">
        <f>HYPERLINK("https://docs.google.com/drawings/d/11lnnHT29h6QpBn96lLxQTfNDzVm2kiQV9_xRDs89HM4/edit?usp=sharing","photo booth for rental in Culver City")</f>
        <v>photo booth for rental in Culver City</v>
      </c>
    </row>
    <row r="18" ht="112.5" customHeight="1">
      <c r="A18" s="2" t="s">
        <v>40</v>
      </c>
      <c r="B18" s="2" t="s">
        <v>41</v>
      </c>
      <c r="C18" s="1" t="str">
        <f>HYPERLINK("https://drive.google.com/file/d/1Ub_baxN1yIKa7z6PHbWKiQ5Hv3QmkYdb/view?usp=drivesdk", IMAGE("https://api.qrserver.com/v1/create-qr-code/?size=150x150&amp;data=https://drive.google.com/file/d/1Ub_baxN1yIKa7z6PHbWKiQ5Hv3QmkYdb/view?usp=drivesdk",1))</f>
        <v/>
      </c>
      <c r="D18" s="3" t="s">
        <v>42</v>
      </c>
    </row>
    <row r="19" ht="112.5" customHeight="1">
      <c r="A19" s="2" t="s">
        <v>43</v>
      </c>
      <c r="B19" s="2" t="s">
        <v>44</v>
      </c>
      <c r="C19" s="1" t="str">
        <f>HYPERLINK("https://sites.google.com/view/culvercityphotoboothrentals/home", IMAGE("https://api.qrserver.com/v1/create-qr-code/?size=150x150&amp;data=https://sites.google.com/view/culvercityphotoboothrentals/home",1))</f>
        <v/>
      </c>
      <c r="D19" s="3" t="s">
        <v>45</v>
      </c>
    </row>
    <row r="20" ht="112.5" customHeight="1">
      <c r="A20" s="2" t="s">
        <v>46</v>
      </c>
      <c r="B20" s="2" t="s">
        <v>1</v>
      </c>
      <c r="C20" s="1" t="str">
        <f>HYPERLINK("https://docs.google.com/document/d/18X_aBHdfg2-imz0uQvFOq561Fxx4n-5xp3gdHQvL8jk/edit?usp=sharing", IMAGE("https://api.qrserver.com/v1/create-qr-code/?size=150x150&amp;data=https://docs.google.com/document/d/18X_aBHdfg2-imz0uQvFOq561Fxx4n-5xp3gdHQvL8jk/edit?usp=sharing",1))</f>
        <v/>
      </c>
      <c r="D20" s="3" t="s">
        <v>47</v>
      </c>
      <c r="E20" s="1" t="str">
        <f t="shared" ref="E20:E22" si="2">HYPERLINK("https://docs.google.com/document/d/18X_aBHdfg2-imz0uQvFOq561Fxx4n-5xp3gdHQvL8jk/edit?usp=sharing","photo booth for rental in Culver City")</f>
        <v>photo booth for rental in Culver City</v>
      </c>
    </row>
    <row r="21" ht="112.5" customHeight="1">
      <c r="A21" s="2" t="s">
        <v>48</v>
      </c>
      <c r="B21" s="2" t="s">
        <v>31</v>
      </c>
      <c r="C21" s="1" t="str">
        <f>HYPERLINK("https://docs.google.com/document/d/18X_aBHdfg2-imz0uQvFOq561Fxx4n-5xp3gdHQvL8jk/pub", IMAGE("https://api.qrserver.com/v1/create-qr-code/?size=150x150&amp;data=https://docs.google.com/document/d/18X_aBHdfg2-imz0uQvFOq561Fxx4n-5xp3gdHQvL8jk/pub",1))</f>
        <v/>
      </c>
      <c r="D21" s="3" t="s">
        <v>49</v>
      </c>
      <c r="E21" s="1" t="str">
        <f t="shared" si="2"/>
        <v>photo booth for rental in Culver City</v>
      </c>
    </row>
    <row r="22" ht="112.5" customHeight="1">
      <c r="A22" s="2" t="s">
        <v>50</v>
      </c>
      <c r="B22" s="2" t="s">
        <v>34</v>
      </c>
      <c r="C22" s="1" t="str">
        <f>HYPERLINK("https://docs.google.com/document/d/18X_aBHdfg2-imz0uQvFOq561Fxx4n-5xp3gdHQvL8jk/view", IMAGE("https://api.qrserver.com/v1/create-qr-code/?size=150x150&amp;data=https://docs.google.com/document/d/18X_aBHdfg2-imz0uQvFOq561Fxx4n-5xp3gdHQvL8jk/view",1))</f>
        <v/>
      </c>
      <c r="D22" s="3" t="s">
        <v>51</v>
      </c>
      <c r="E22" s="1" t="str">
        <f t="shared" si="2"/>
        <v>photo booth for rental in Culver City</v>
      </c>
    </row>
    <row r="23" ht="112.5" customHeight="1">
      <c r="A23" s="2" t="s">
        <v>52</v>
      </c>
      <c r="B23" s="2" t="s">
        <v>1</v>
      </c>
      <c r="C23" s="1" t="str">
        <f>HYPERLINK("https://docs.google.com/presentation/d/1LiVt-tNBBXK3MB-3PqrwcpCeSmNgf0CX87PcPtYBx6I/edit?usp=sharing", IMAGE("https://api.qrserver.com/v1/create-qr-code/?size=150x150&amp;data=https://docs.google.com/presentation/d/1LiVt-tNBBXK3MB-3PqrwcpCeSmNgf0CX87PcPtYBx6I/edit?usp=sharing",1))</f>
        <v/>
      </c>
      <c r="D23" s="3" t="s">
        <v>53</v>
      </c>
      <c r="E23" s="1" t="str">
        <f t="shared" ref="E23:E26" si="3">HYPERLINK("https://docs.google.com/presentation/d/1LiVt-tNBBXK3MB-3PqrwcpCeSmNgf0CX87PcPtYBx6I/edit?usp=sharing","photo booth for rental in Culver City")</f>
        <v>photo booth for rental in Culver City</v>
      </c>
    </row>
    <row r="24" ht="112.5" customHeight="1">
      <c r="A24" s="2" t="s">
        <v>54</v>
      </c>
      <c r="B24" s="2" t="s">
        <v>31</v>
      </c>
      <c r="C24" s="1" t="str">
        <f>HYPERLINK("https://docs.google.com/presentation/d/1LiVt-tNBBXK3MB-3PqrwcpCeSmNgf0CX87PcPtYBx6I/pub?start=true&amp;loop=true&amp;delayms=3000", IMAGE("https://api.qrserver.com/v1/create-qr-code/?size=150x150&amp;data=https://docs.google.com/presentation/d/1LiVt-tNBBXK3MB-3PqrwcpCeSmNgf0CX87PcPtYBx6I/pub?start=true&amp;loop=true&amp;delayms=3000",1))</f>
        <v/>
      </c>
      <c r="D24" s="3" t="s">
        <v>55</v>
      </c>
      <c r="E24" s="1" t="str">
        <f t="shared" si="3"/>
        <v>photo booth for rental in Culver City</v>
      </c>
    </row>
    <row r="25" ht="112.5" customHeight="1">
      <c r="A25" s="2" t="s">
        <v>56</v>
      </c>
      <c r="B25" s="2" t="s">
        <v>34</v>
      </c>
      <c r="C25" s="1" t="str">
        <f>HYPERLINK("https://docs.google.com/presentation/d/1LiVt-tNBBXK3MB-3PqrwcpCeSmNgf0CX87PcPtYBx6I/view", IMAGE("https://api.qrserver.com/v1/create-qr-code/?size=150x150&amp;data=https://docs.google.com/presentation/d/1LiVt-tNBBXK3MB-3PqrwcpCeSmNgf0CX87PcPtYBx6I/view",1))</f>
        <v/>
      </c>
      <c r="D25" s="3" t="s">
        <v>57</v>
      </c>
      <c r="E25" s="1" t="str">
        <f t="shared" si="3"/>
        <v>photo booth for rental in Culver City</v>
      </c>
    </row>
    <row r="26" ht="112.5" customHeight="1">
      <c r="A26" s="2" t="s">
        <v>58</v>
      </c>
      <c r="B26" s="2" t="s">
        <v>59</v>
      </c>
      <c r="C26" s="1" t="str">
        <f>HYPERLINK("https://docs.google.com/presentation/d/1LiVt-tNBBXK3MB-3PqrwcpCeSmNgf0CX87PcPtYBx6I/htmlpresent", IMAGE("https://api.qrserver.com/v1/create-qr-code/?size=150x150&amp;data=https://docs.google.com/presentation/d/1LiVt-tNBBXK3MB-3PqrwcpCeSmNgf0CX87PcPtYBx6I/htmlpresent",1))</f>
        <v/>
      </c>
      <c r="D26" s="3" t="s">
        <v>60</v>
      </c>
      <c r="E26" s="1" t="str">
        <f t="shared" si="3"/>
        <v>photo booth for rental in Culver City</v>
      </c>
    </row>
    <row r="27" ht="112.5" customHeight="1">
      <c r="A27" s="2" t="s">
        <v>61</v>
      </c>
      <c r="B27" s="2" t="s">
        <v>62</v>
      </c>
      <c r="C27" s="1" t="str">
        <f>HYPERLINK("https://calendar.google.com?cid=1f5aed3549698489462198778361470032cc2354242fc58fefaa2ca1d15a1e74@group.calendar.google.com", IMAGE("https://api.qrserver.com/v1/create-qr-code/?size=150x150&amp;data=https://calendar.google.com?cid=1f5aed3549698489462198778361470032cc2354242fc58fefaa2ca1d15a1e74@group.calendar.google.com",1))</f>
        <v/>
      </c>
      <c r="D27" s="3" t="s">
        <v>63</v>
      </c>
      <c r="E27" s="1" t="str">
        <f>HYPERLINK("https://calendar.google.com?cid=1f5aed3549698489462198778361470032cc2354242fc58fefaa2ca1d15a1e74@group.calendar.google.com","photo booth for rental in Culver City")</f>
        <v>photo booth for rental in Culver City</v>
      </c>
    </row>
    <row r="28" ht="112.5" customHeight="1">
      <c r="A28" s="2" t="s">
        <v>64</v>
      </c>
      <c r="B28" s="2" t="s">
        <v>65</v>
      </c>
      <c r="C28" s="1" t="str">
        <f>HYPERLINK("https://www.google.com/calendar/event?eid=ZWR2azh1MGs4M2Nvb29xdTUwb2Fxc3BtNXMgMWY1YWVkMzU0OTY5ODQ4OTQ2MjE5ODc3ODM2MTQ3MDAzMmNjMjM1NDI0MmZjNThmZWZhYTJjYTFkMTVhMWU3NEBncm91cC5jYWxlbmRhci5nb29nbGUuY29t", IMAGE("https://api.qrserver.com/v1/create-qr-code/?size=150x150&amp;data=https://www.google.com/calendar/event?eid=ZWR2azh1MGs4M2Nvb29xdTUwb2Fxc3BtNXMgMWY1YWVkMzU0OTY5ODQ4OTQ2MjE5ODc3ODM2MTQ3MDAzMmNjMjM1NDI0MmZjNThmZWZhYTJjYTFkMTVhMWU3NEBncm91cC5jYWxlbmRhci5nb29nbGU"&amp;"uY29t",1))</f>
        <v/>
      </c>
      <c r="D28" s="3" t="s">
        <v>66</v>
      </c>
      <c r="E28" s="1" t="str">
        <f>HYPERLINK("https://www.google.com/calendar/event?eid=ZWR2azh1MGs4M2Nvb29xdTUwb2Fxc3BtNXMgMWY1YWVkMzU0OTY5ODQ4OTQ2MjE5ODc3ODM2MTQ3MDAzMmNjMjM1NDI0MmZjNThmZWZhYTJjYTFkMTVhMWU3NEBncm91cC5jYWxlbmRhci5nb29nbGUuY29t","photo booth for rental in Culver City")</f>
        <v>photo booth for rental in Culver City</v>
      </c>
    </row>
    <row r="29" ht="112.5" customHeight="1">
      <c r="A29" s="2" t="s">
        <v>64</v>
      </c>
      <c r="B29" s="2" t="s">
        <v>65</v>
      </c>
      <c r="C29" s="1" t="str">
        <f>HYPERLINK("https://www.google.com/calendar/event?eid=MDNlNXEyaXNlMnBicHM5MXVnbDdxNnFlOGcgMWY1YWVkMzU0OTY5ODQ4OTQ2MjE5ODc3ODM2MTQ3MDAzMmNjMjM1NDI0MmZjNThmZWZhYTJjYTFkMTVhMWU3NEBncm91cC5jYWxlbmRhci5nb29nbGUuY29t", IMAGE("https://api.qrserver.com/v1/create-qr-code/?size=150x150&amp;data=https://www.google.com/calendar/event?eid=MDNlNXEyaXNlMnBicHM5MXVnbDdxNnFlOGcgMWY1YWVkMzU0OTY5ODQ4OTQ2MjE5ODc3ODM2MTQ3MDAzMmNjMjM1NDI0MmZjNThmZWZhYTJjYTFkMTVhMWU3NEBncm91cC5jYWxlbmRhci5nb29nbGU"&amp;"uY29t",1))</f>
        <v/>
      </c>
      <c r="D29" s="3" t="s">
        <v>67</v>
      </c>
      <c r="E29" s="1" t="str">
        <f>HYPERLINK("https://www.google.com/calendar/event?eid=MDNlNXEyaXNlMnBicHM5MXVnbDdxNnFlOGcgMWY1YWVkMzU0OTY5ODQ4OTQ2MjE5ODc3ODM2MTQ3MDAzMmNjMjM1NDI0MmZjNThmZWZhYTJjYTFkMTVhMWU3NEBncm91cC5jYWxlbmRhci5nb29nbGUuY29t","photo booth for rental in Culver City")</f>
        <v>photo booth for rental in Culver City</v>
      </c>
    </row>
    <row r="30" ht="112.5" customHeight="1">
      <c r="A30" s="2" t="s">
        <v>64</v>
      </c>
      <c r="B30" s="2" t="s">
        <v>65</v>
      </c>
      <c r="C30" s="1" t="str">
        <f>HYPERLINK("https://www.google.com/calendar/event?eid=OGNxdGZrOXZ0Z2duMzYyOXRhamg4bnF2Ym8gMWY1YWVkMzU0OTY5ODQ4OTQ2MjE5ODc3ODM2MTQ3MDAzMmNjMjM1NDI0MmZjNThmZWZhYTJjYTFkMTVhMWU3NEBncm91cC5jYWxlbmRhci5nb29nbGUuY29t", IMAGE("https://api.qrserver.com/v1/create-qr-code/?size=150x150&amp;data=https://www.google.com/calendar/event?eid=OGNxdGZrOXZ0Z2duMzYyOXRhamg4bnF2Ym8gMWY1YWVkMzU0OTY5ODQ4OTQ2MjE5ODc3ODM2MTQ3MDAzMmNjMjM1NDI0MmZjNThmZWZhYTJjYTFkMTVhMWU3NEBncm91cC5jYWxlbmRhci5nb29nbGU"&amp;"uY29t",1))</f>
        <v/>
      </c>
      <c r="D30" s="3" t="s">
        <v>68</v>
      </c>
      <c r="E30" s="1" t="str">
        <f>HYPERLINK("https://www.google.com/calendar/event?eid=OGNxdGZrOXZ0Z2duMzYyOXRhamg4bnF2Ym8gMWY1YWVkMzU0OTY5ODQ4OTQ2MjE5ODc3ODM2MTQ3MDAzMmNjMjM1NDI0MmZjNThmZWZhYTJjYTFkMTVhMWU3NEBncm91cC5jYWxlbmRhci5nb29nbGUuY29t","photo booth for rental in Culver City")</f>
        <v>photo booth for rental in Culver City</v>
      </c>
    </row>
    <row r="31" ht="112.5" customHeight="1">
      <c r="A31" s="2" t="s">
        <v>64</v>
      </c>
      <c r="B31" s="2" t="s">
        <v>65</v>
      </c>
      <c r="C31" s="1" t="str">
        <f>HYPERLINK("https://www.google.com/calendar/event?eid=ajE5cTJnYTQ3OW44c2tzajBxcDY4OXU2Y3MgMWY1YWVkMzU0OTY5ODQ4OTQ2MjE5ODc3ODM2MTQ3MDAzMmNjMjM1NDI0MmZjNThmZWZhYTJjYTFkMTVhMWU3NEBncm91cC5jYWxlbmRhci5nb29nbGUuY29t", IMAGE("https://api.qrserver.com/v1/create-qr-code/?size=150x150&amp;data=https://www.google.com/calendar/event?eid=ajE5cTJnYTQ3OW44c2tzajBxcDY4OXU2Y3MgMWY1YWVkMzU0OTY5ODQ4OTQ2MjE5ODc3ODM2MTQ3MDAzMmNjMjM1NDI0MmZjNThmZWZhYTJjYTFkMTVhMWU3NEBncm91cC5jYWxlbmRhci5nb29nbGU"&amp;"uY29t",1))</f>
        <v/>
      </c>
      <c r="D31" s="3" t="s">
        <v>69</v>
      </c>
      <c r="E31" s="1" t="str">
        <f>HYPERLINK("https://www.google.com/calendar/event?eid=ajE5cTJnYTQ3OW44c2tzajBxcDY4OXU2Y3MgMWY1YWVkMzU0OTY5ODQ4OTQ2MjE5ODc3ODM2MTQ3MDAzMmNjMjM1NDI0MmZjNThmZWZhYTJjYTFkMTVhMWU3NEBncm91cC5jYWxlbmRhci5nb29nbGUuY29t","photo booth for rental in Culver City")</f>
        <v>photo booth for rental in Culver City</v>
      </c>
    </row>
    <row r="32" ht="112.5" customHeight="1">
      <c r="A32" s="2" t="s">
        <v>64</v>
      </c>
      <c r="B32" s="2" t="s">
        <v>65</v>
      </c>
      <c r="C32" s="1" t="str">
        <f>HYPERLINK("https://www.google.com/calendar/event?eid=NnMyaDV1MWtzYWtidnVwYnJrZ2tndTE1cDAgMWY1YWVkMzU0OTY5ODQ4OTQ2MjE5ODc3ODM2MTQ3MDAzMmNjMjM1NDI0MmZjNThmZWZhYTJjYTFkMTVhMWU3NEBncm91cC5jYWxlbmRhci5nb29nbGUuY29t", IMAGE("https://api.qrserver.com/v1/create-qr-code/?size=150x150&amp;data=https://www.google.com/calendar/event?eid=NnMyaDV1MWtzYWtidnVwYnJrZ2tndTE1cDAgMWY1YWVkMzU0OTY5ODQ4OTQ2MjE5ODc3ODM2MTQ3MDAzMmNjMjM1NDI0MmZjNThmZWZhYTJjYTFkMTVhMWU3NEBncm91cC5jYWxlbmRhci5nb29nbGU"&amp;"uY29t",1))</f>
        <v/>
      </c>
      <c r="D32" s="3" t="s">
        <v>70</v>
      </c>
      <c r="E32" s="1" t="str">
        <f>HYPERLINK("https://www.google.com/calendar/event?eid=NnMyaDV1MWtzYWtidnVwYnJrZ2tndTE1cDAgMWY1YWVkMzU0OTY5ODQ4OTQ2MjE5ODc3ODM2MTQ3MDAzMmNjMjM1NDI0MmZjNThmZWZhYTJjYTFkMTVhMWU3NEBncm91cC5jYWxlbmRhci5nb29nbGUuY29t","photo booth for rental in Culver City")</f>
        <v>photo booth for rental in Culver City</v>
      </c>
    </row>
    <row r="33" ht="112.5" customHeight="1">
      <c r="A33" s="2" t="s">
        <v>64</v>
      </c>
      <c r="B33" s="2" t="s">
        <v>65</v>
      </c>
      <c r="C33" s="1" t="str">
        <f>HYPERLINK("https://www.google.com/calendar/event?eid=djA3OTVkNDlvaWs2OGY0dDYwcXN1Ym5zcTggMWY1YWVkMzU0OTY5ODQ4OTQ2MjE5ODc3ODM2MTQ3MDAzMmNjMjM1NDI0MmZjNThmZWZhYTJjYTFkMTVhMWU3NEBncm91cC5jYWxlbmRhci5nb29nbGUuY29t", IMAGE("https://api.qrserver.com/v1/create-qr-code/?size=150x150&amp;data=https://www.google.com/calendar/event?eid=djA3OTVkNDlvaWs2OGY0dDYwcXN1Ym5zcTggMWY1YWVkMzU0OTY5ODQ4OTQ2MjE5ODc3ODM2MTQ3MDAzMmNjMjM1NDI0MmZjNThmZWZhYTJjYTFkMTVhMWU3NEBncm91cC5jYWxlbmRhci5nb29nbGU"&amp;"uY29t",1))</f>
        <v/>
      </c>
      <c r="D33" s="3" t="s">
        <v>71</v>
      </c>
      <c r="E33" s="1" t="str">
        <f>HYPERLINK("https://www.google.com/calendar/event?eid=djA3OTVkNDlvaWs2OGY0dDYwcXN1Ym5zcTggMWY1YWVkMzU0OTY5ODQ4OTQ2MjE5ODc3ODM2MTQ3MDAzMmNjMjM1NDI0MmZjNThmZWZhYTJjYTFkMTVhMWU3NEBncm91cC5jYWxlbmRhci5nb29nbGUuY29t","photo booth for rental in Culver City")</f>
        <v>photo booth for rental in Culver City</v>
      </c>
    </row>
    <row r="34" ht="112.5" customHeight="1">
      <c r="A34" s="2" t="s">
        <v>64</v>
      </c>
      <c r="B34" s="2" t="s">
        <v>65</v>
      </c>
      <c r="C34" s="1" t="str">
        <f>HYPERLINK("https://www.google.com/calendar/event?eid=anE1a2JidmhkOWFnazFoaTkxcnJ1MDhjZzAgMWY1YWVkMzU0OTY5ODQ4OTQ2MjE5ODc3ODM2MTQ3MDAzMmNjMjM1NDI0MmZjNThmZWZhYTJjYTFkMTVhMWU3NEBncm91cC5jYWxlbmRhci5nb29nbGUuY29t", IMAGE("https://api.qrserver.com/v1/create-qr-code/?size=150x150&amp;data=https://www.google.com/calendar/event?eid=anE1a2JidmhkOWFnazFoaTkxcnJ1MDhjZzAgMWY1YWVkMzU0OTY5ODQ4OTQ2MjE5ODc3ODM2MTQ3MDAzMmNjMjM1NDI0MmZjNThmZWZhYTJjYTFkMTVhMWU3NEBncm91cC5jYWxlbmRhci5nb29nbGU"&amp;"uY29t",1))</f>
        <v/>
      </c>
      <c r="D34" s="3" t="s">
        <v>72</v>
      </c>
      <c r="E34" s="1" t="str">
        <f>HYPERLINK("https://www.google.com/calendar/event?eid=anE1a2JidmhkOWFnazFoaTkxcnJ1MDhjZzAgMWY1YWVkMzU0OTY5ODQ4OTQ2MjE5ODc3ODM2MTQ3MDAzMmNjMjM1NDI0MmZjNThmZWZhYTJjYTFkMTVhMWU3NEBncm91cC5jYWxlbmRhci5nb29nbGUuY29t","photo booth for rental in Culver City")</f>
        <v>photo booth for rental in Culver City</v>
      </c>
    </row>
    <row r="35" ht="112.5" customHeight="1">
      <c r="A35" s="2" t="s">
        <v>64</v>
      </c>
      <c r="B35" s="2" t="s">
        <v>65</v>
      </c>
      <c r="C35" s="1" t="str">
        <f>HYPERLINK("https://www.google.com/calendar/event?eid=NHVsbmlhY2kxNGoyaHNpMXQ4YjU3OXRqOW8gMWY1YWVkMzU0OTY5ODQ4OTQ2MjE5ODc3ODM2MTQ3MDAzMmNjMjM1NDI0MmZjNThmZWZhYTJjYTFkMTVhMWU3NEBncm91cC5jYWxlbmRhci5nb29nbGUuY29t", IMAGE("https://api.qrserver.com/v1/create-qr-code/?size=150x150&amp;data=https://www.google.com/calendar/event?eid=NHVsbmlhY2kxNGoyaHNpMXQ4YjU3OXRqOW8gMWY1YWVkMzU0OTY5ODQ4OTQ2MjE5ODc3ODM2MTQ3MDAzMmNjMjM1NDI0MmZjNThmZWZhYTJjYTFkMTVhMWU3NEBncm91cC5jYWxlbmRhci5nb29nbGU"&amp;"uY29t",1))</f>
        <v/>
      </c>
      <c r="D35" s="3" t="s">
        <v>73</v>
      </c>
      <c r="E35" s="1" t="str">
        <f>HYPERLINK("https://www.google.com/calendar/event?eid=NHVsbmlhY2kxNGoyaHNpMXQ4YjU3OXRqOW8gMWY1YWVkMzU0OTY5ODQ4OTQ2MjE5ODc3ODM2MTQ3MDAzMmNjMjM1NDI0MmZjNThmZWZhYTJjYTFkMTVhMWU3NEBncm91cC5jYWxlbmRhci5nb29nbGUuY29t","photo booth for rental in Culver City")</f>
        <v>photo booth for rental in Culver City</v>
      </c>
    </row>
    <row r="36" ht="112.5" customHeight="1">
      <c r="A36" s="2" t="s">
        <v>64</v>
      </c>
      <c r="B36" s="2" t="s">
        <v>65</v>
      </c>
      <c r="C36" s="1" t="str">
        <f>HYPERLINK("https://www.google.com/calendar/event?eid=Z2I0YnRrM3JsNXN0NjB2OXY5YTRzdDgwYzQgMWY1YWVkMzU0OTY5ODQ4OTQ2MjE5ODc3ODM2MTQ3MDAzMmNjMjM1NDI0MmZjNThmZWZhYTJjYTFkMTVhMWU3NEBncm91cC5jYWxlbmRhci5nb29nbGUuY29t", IMAGE("https://api.qrserver.com/v1/create-qr-code/?size=150x150&amp;data=https://www.google.com/calendar/event?eid=Z2I0YnRrM3JsNXN0NjB2OXY5YTRzdDgwYzQgMWY1YWVkMzU0OTY5ODQ4OTQ2MjE5ODc3ODM2MTQ3MDAzMmNjMjM1NDI0MmZjNThmZWZhYTJjYTFkMTVhMWU3NEBncm91cC5jYWxlbmRhci5nb29nbGU"&amp;"uY29t",1))</f>
        <v/>
      </c>
      <c r="D36" s="3" t="s">
        <v>74</v>
      </c>
      <c r="E36" s="1" t="str">
        <f>HYPERLINK("https://www.google.com/calendar/event?eid=Z2I0YnRrM3JsNXN0NjB2OXY5YTRzdDgwYzQgMWY1YWVkMzU0OTY5ODQ4OTQ2MjE5ODc3ODM2MTQ3MDAzMmNjMjM1NDI0MmZjNThmZWZhYTJjYTFkMTVhMWU3NEBncm91cC5jYWxlbmRhci5nb29nbGUuY29t","photo booth for rental in Culver City")</f>
        <v>photo booth for rental in Culver City</v>
      </c>
    </row>
    <row r="37" ht="112.5" customHeight="1">
      <c r="A37" s="2" t="s">
        <v>64</v>
      </c>
      <c r="B37" s="2" t="s">
        <v>65</v>
      </c>
      <c r="C37" s="1" t="str">
        <f>HYPERLINK("https://www.google.com/calendar/event?eid=b2dxY3IwZHBubmpvOXVzcTh0cWx0YnI0aDggMWY1YWVkMzU0OTY5ODQ4OTQ2MjE5ODc3ODM2MTQ3MDAzMmNjMjM1NDI0MmZjNThmZWZhYTJjYTFkMTVhMWU3NEBncm91cC5jYWxlbmRhci5nb29nbGUuY29t", IMAGE("https://api.qrserver.com/v1/create-qr-code/?size=150x150&amp;data=https://www.google.com/calendar/event?eid=b2dxY3IwZHBubmpvOXVzcTh0cWx0YnI0aDggMWY1YWVkMzU0OTY5ODQ4OTQ2MjE5ODc3ODM2MTQ3MDAzMmNjMjM1NDI0MmZjNThmZWZhYTJjYTFkMTVhMWU3NEBncm91cC5jYWxlbmRhci5nb29nbGU"&amp;"uY29t",1))</f>
        <v/>
      </c>
      <c r="D37" s="3" t="s">
        <v>75</v>
      </c>
      <c r="E37" s="1" t="str">
        <f>HYPERLINK("https://www.google.com/calendar/event?eid=b2dxY3IwZHBubmpvOXVzcTh0cWx0YnI0aDggMWY1YWVkMzU0OTY5ODQ4OTQ2MjE5ODc3ODM2MTQ3MDAzMmNjMjM1NDI0MmZjNThmZWZhYTJjYTFkMTVhMWU3NEBncm91cC5jYWxlbmRhci5nb29nbGUuY29t","photo booth for rental in Culver City")</f>
        <v>photo booth for rental in Culver City</v>
      </c>
    </row>
    <row r="38" ht="112.5" customHeight="1">
      <c r="A38" s="2" t="s">
        <v>64</v>
      </c>
      <c r="B38" s="2" t="s">
        <v>65</v>
      </c>
      <c r="C38" s="1" t="str">
        <f>HYPERLINK("https://www.google.com/calendar/event?eid=OXVxbjJuMGZnMWdhN3RiZHFpZ3FrdTZwOTggMWY1YWVkMzU0OTY5ODQ4OTQ2MjE5ODc3ODM2MTQ3MDAzMmNjMjM1NDI0MmZjNThmZWZhYTJjYTFkMTVhMWU3NEBncm91cC5jYWxlbmRhci5nb29nbGUuY29t", IMAGE("https://api.qrserver.com/v1/create-qr-code/?size=150x150&amp;data=https://www.google.com/calendar/event?eid=OXVxbjJuMGZnMWdhN3RiZHFpZ3FrdTZwOTggMWY1YWVkMzU0OTY5ODQ4OTQ2MjE5ODc3ODM2MTQ3MDAzMmNjMjM1NDI0MmZjNThmZWZhYTJjYTFkMTVhMWU3NEBncm91cC5jYWxlbmRhci5nb29nbGU"&amp;"uY29t",1))</f>
        <v/>
      </c>
      <c r="D38" s="3" t="s">
        <v>76</v>
      </c>
      <c r="E38" s="1" t="str">
        <f>HYPERLINK("https://www.google.com/calendar/event?eid=OXVxbjJuMGZnMWdhN3RiZHFpZ3FrdTZwOTggMWY1YWVkMzU0OTY5ODQ4OTQ2MjE5ODc3ODM2MTQ3MDAzMmNjMjM1NDI0MmZjNThmZWZhYTJjYTFkMTVhMWU3NEBncm91cC5jYWxlbmRhci5nb29nbGUuY29t","photo booth for rental in Culver City")</f>
        <v>photo booth for rental in Culver City</v>
      </c>
    </row>
    <row r="39" ht="112.5" customHeight="1">
      <c r="A39" s="2" t="s">
        <v>64</v>
      </c>
      <c r="B39" s="2" t="s">
        <v>65</v>
      </c>
      <c r="C39" s="1" t="str">
        <f>HYPERLINK("https://www.google.com/calendar/event?eid=M3EycWNnZmVhMzFmc2JmN3M2dms3ZjJmNjggMWY1YWVkMzU0OTY5ODQ4OTQ2MjE5ODc3ODM2MTQ3MDAzMmNjMjM1NDI0MmZjNThmZWZhYTJjYTFkMTVhMWU3NEBncm91cC5jYWxlbmRhci5nb29nbGUuY29t", IMAGE("https://api.qrserver.com/v1/create-qr-code/?size=150x150&amp;data=https://www.google.com/calendar/event?eid=M3EycWNnZmVhMzFmc2JmN3M2dms3ZjJmNjggMWY1YWVkMzU0OTY5ODQ4OTQ2MjE5ODc3ODM2MTQ3MDAzMmNjMjM1NDI0MmZjNThmZWZhYTJjYTFkMTVhMWU3NEBncm91cC5jYWxlbmRhci5nb29nbGU"&amp;"uY29t",1))</f>
        <v/>
      </c>
      <c r="D39" s="3" t="s">
        <v>77</v>
      </c>
      <c r="E39" s="1" t="str">
        <f>HYPERLINK("https://www.google.com/calendar/event?eid=M3EycWNnZmVhMzFmc2JmN3M2dms3ZjJmNjggMWY1YWVkMzU0OTY5ODQ4OTQ2MjE5ODc3ODM2MTQ3MDAzMmNjMjM1NDI0MmZjNThmZWZhYTJjYTFkMTVhMWU3NEBncm91cC5jYWxlbmRhci5nb29nbGUuY29t","photo booth for rental in Culver City")</f>
        <v>photo booth for rental in Culver City</v>
      </c>
    </row>
    <row r="40" ht="112.5" customHeight="1">
      <c r="A40" s="2" t="s">
        <v>64</v>
      </c>
      <c r="B40" s="2" t="s">
        <v>65</v>
      </c>
      <c r="C40" s="1" t="str">
        <f>HYPERLINK("https://www.google.com/calendar/event?eid=aW05ZW1tcnM5MnEwaWZidHBkc2owaXQ5dmcgMWY1YWVkMzU0OTY5ODQ4OTQ2MjE5ODc3ODM2MTQ3MDAzMmNjMjM1NDI0MmZjNThmZWZhYTJjYTFkMTVhMWU3NEBncm91cC5jYWxlbmRhci5nb29nbGUuY29t", IMAGE("https://api.qrserver.com/v1/create-qr-code/?size=150x150&amp;data=https://www.google.com/calendar/event?eid=aW05ZW1tcnM5MnEwaWZidHBkc2owaXQ5dmcgMWY1YWVkMzU0OTY5ODQ4OTQ2MjE5ODc3ODM2MTQ3MDAzMmNjMjM1NDI0MmZjNThmZWZhYTJjYTFkMTVhMWU3NEBncm91cC5jYWxlbmRhci5nb29nbGU"&amp;"uY29t",1))</f>
        <v/>
      </c>
      <c r="D40" s="3" t="s">
        <v>78</v>
      </c>
      <c r="E40" s="1" t="str">
        <f>HYPERLINK("https://www.google.com/calendar/event?eid=aW05ZW1tcnM5MnEwaWZidHBkc2owaXQ5dmcgMWY1YWVkMzU0OTY5ODQ4OTQ2MjE5ODc3ODM2MTQ3MDAzMmNjMjM1NDI0MmZjNThmZWZhYTJjYTFkMTVhMWU3NEBncm91cC5jYWxlbmRhci5nb29nbGUuY29t","photo booth for rental in Culver City")</f>
        <v>photo booth for rental in Culver City</v>
      </c>
    </row>
    <row r="41" ht="112.5" customHeight="1">
      <c r="A41" s="2" t="s">
        <v>79</v>
      </c>
      <c r="B41" s="2" t="s">
        <v>1</v>
      </c>
      <c r="C41" s="1" t="str">
        <f>HYPERLINK("https://youtu.be/7LllWbcsav0", IMAGE("https://api.qrserver.com/v1/create-qr-code/?size=150x150&amp;data=https://youtu.be/7LllWbcsav0",1))</f>
        <v/>
      </c>
      <c r="D41" s="3" t="s">
        <v>80</v>
      </c>
      <c r="E41" s="1" t="str">
        <f>HYPERLINK("https://youtu.be/7LllWbcsav0","photo booth for rental in Culver City")</f>
        <v>photo booth for rental in Culver City</v>
      </c>
    </row>
    <row r="42" ht="112.5" customHeight="1">
      <c r="A42" s="2" t="s">
        <v>79</v>
      </c>
      <c r="B42" s="2" t="s">
        <v>1</v>
      </c>
      <c r="C42" s="1" t="str">
        <f>HYPERLINK("https://youtu.be/gg9HqdfCNPU", IMAGE("https://api.qrserver.com/v1/create-qr-code/?size=150x150&amp;data=https://youtu.be/gg9HqdfCNPU",1))</f>
        <v/>
      </c>
      <c r="D42" s="3" t="s">
        <v>81</v>
      </c>
      <c r="E42" s="1" t="str">
        <f>HYPERLINK("https://youtu.be/gg9HqdfCNPU","photo booth for rental in Culver City")</f>
        <v>photo booth for rental in Culver City</v>
      </c>
    </row>
    <row r="43" ht="112.5" customHeight="1">
      <c r="A43" s="2" t="s">
        <v>79</v>
      </c>
      <c r="B43" s="2" t="s">
        <v>1</v>
      </c>
      <c r="C43" s="1" t="str">
        <f>HYPERLINK("https://youtu.be/oqjwKz3NvlY", IMAGE("https://api.qrserver.com/v1/create-qr-code/?size=150x150&amp;data=https://youtu.be/oqjwKz3NvlY",1))</f>
        <v/>
      </c>
      <c r="D43" s="3" t="s">
        <v>82</v>
      </c>
      <c r="E43" s="1" t="str">
        <f>HYPERLINK("https://youtu.be/oqjwKz3NvlY","photo booth for rental in Culver City")</f>
        <v>photo booth for rental in Culver City</v>
      </c>
    </row>
    <row r="44" ht="112.5" customHeight="1">
      <c r="A44" s="2" t="s">
        <v>79</v>
      </c>
      <c r="B44" s="2" t="s">
        <v>1</v>
      </c>
      <c r="C44" s="1" t="str">
        <f>HYPERLINK("https://youtu.be/sRroGoy86Gs", IMAGE("https://api.qrserver.com/v1/create-qr-code/?size=150x150&amp;data=https://youtu.be/sRroGoy86Gs",1))</f>
        <v/>
      </c>
      <c r="D44" s="3" t="s">
        <v>83</v>
      </c>
      <c r="E44" s="1" t="str">
        <f>HYPERLINK("https://youtu.be/sRroGoy86Gs","photo booth for rental in Culver City")</f>
        <v>photo booth for rental in Culver City</v>
      </c>
    </row>
    <row r="45" ht="112.5" customHeight="1">
      <c r="A45" s="2" t="s">
        <v>79</v>
      </c>
      <c r="B45" s="2" t="s">
        <v>1</v>
      </c>
      <c r="C45" s="1" t="str">
        <f>HYPERLINK("https://youtu.be/qlzCxiTrIDk", IMAGE("https://api.qrserver.com/v1/create-qr-code/?size=150x150&amp;data=https://youtu.be/qlzCxiTrIDk",1))</f>
        <v/>
      </c>
      <c r="D45" s="3" t="s">
        <v>84</v>
      </c>
      <c r="E45" s="1" t="str">
        <f>HYPERLINK("https://youtu.be/qlzCxiTrIDk","photo booth for rental in Culver City")</f>
        <v>photo booth for rental in Culver City</v>
      </c>
    </row>
    <row r="46" ht="112.5" customHeight="1">
      <c r="A46" s="2" t="s">
        <v>85</v>
      </c>
      <c r="B46" s="2" t="s">
        <v>86</v>
      </c>
      <c r="C46" s="1" t="str">
        <f>HYPERLINK("https://docs.google.com/spreadsheets/d/1uZEdB9UO2JI9fENQx4bHuXWK4ZCd0N8pURqpCYZEF94/edit#gid=0", IMAGE("https://api.qrserver.com/v1/create-qr-code/?size=150x150&amp;data=https://docs.google.com/spreadsheets/d/1uZEdB9UO2JI9fENQx4bHuXWK4ZCd0N8pURqpCYZEF94/edit#gid=0",1))</f>
        <v/>
      </c>
      <c r="D46" s="3" t="s">
        <v>87</v>
      </c>
      <c r="E46" s="1" t="str">
        <f>HYPERLINK("https://docs.google.com/spreadsheets/d/1uZEdB9UO2JI9fENQx4bHuXWK4ZCd0N8pURqpCYZEF94/edit#gid=0","photo booth for rental in Culver City Sheet1")</f>
        <v>photo booth for rental in Culver City Sheet1</v>
      </c>
    </row>
    <row r="47" ht="112.5" customHeight="1">
      <c r="A47" s="2" t="s">
        <v>85</v>
      </c>
      <c r="B47" s="2" t="s">
        <v>88</v>
      </c>
      <c r="C47" s="1" t="str">
        <f>HYPERLINK("https://docs.google.com/spreadsheets/d/1uZEdB9UO2JI9fENQx4bHuXWK4ZCd0N8pURqpCYZEF94/edit#gid=1422964642", IMAGE("https://api.qrserver.com/v1/create-qr-code/?size=150x150&amp;data=https://docs.google.com/spreadsheets/d/1uZEdB9UO2JI9fENQx4bHuXWK4ZCd0N8pURqpCYZEF94/edit#gid=1422964642",1))</f>
        <v/>
      </c>
      <c r="D47" s="3" t="s">
        <v>89</v>
      </c>
      <c r="E47" s="1" t="str">
        <f>HYPERLINK("https://docs.google.com/spreadsheets/d/1uZEdB9UO2JI9fENQx4bHuXWK4ZCd0N8pURqpCYZEF94/edit#gid=1422964642","photo booth for rental in Culver City Keywords")</f>
        <v>photo booth for rental in Culver City Keywords</v>
      </c>
    </row>
    <row r="48" ht="112.5" customHeight="1">
      <c r="A48" s="2" t="s">
        <v>85</v>
      </c>
      <c r="B48" s="2" t="s">
        <v>90</v>
      </c>
      <c r="C48" s="1" t="str">
        <f>HYPERLINK("https://docs.google.com/spreadsheets/d/1uZEdB9UO2JI9fENQx4bHuXWK4ZCd0N8pURqpCYZEF94/edit#gid=1086330931", IMAGE("https://api.qrserver.com/v1/create-qr-code/?size=150x150&amp;data=https://docs.google.com/spreadsheets/d/1uZEdB9UO2JI9fENQx4bHuXWK4ZCd0N8pURqpCYZEF94/edit#gid=1086330931",1))</f>
        <v/>
      </c>
      <c r="D48" s="3" t="s">
        <v>91</v>
      </c>
      <c r="E48" s="1" t="str">
        <f>HYPERLINK("https://docs.google.com/spreadsheets/d/1uZEdB9UO2JI9fENQx4bHuXWK4ZCd0N8pURqpCYZEF94/edit#gid=1086330931","photo booth for rental in Culver City Content")</f>
        <v>photo booth for rental in Culver City Content</v>
      </c>
    </row>
    <row r="49" ht="112.5" customHeight="1">
      <c r="A49" s="2" t="s">
        <v>85</v>
      </c>
      <c r="B49" s="2" t="s">
        <v>92</v>
      </c>
      <c r="C49" s="1" t="str">
        <f>HYPERLINK("https://docs.google.com/spreadsheets/d/1uZEdB9UO2JI9fENQx4bHuXWK4ZCd0N8pURqpCYZEF94/edit#gid=1045645983", IMAGE("https://api.qrserver.com/v1/create-qr-code/?size=150x150&amp;data=https://docs.google.com/spreadsheets/d/1uZEdB9UO2JI9fENQx4bHuXWK4ZCd0N8pURqpCYZEF94/edit#gid=1045645983",1))</f>
        <v/>
      </c>
      <c r="D49" s="3" t="s">
        <v>93</v>
      </c>
      <c r="E49" s="1" t="str">
        <f>HYPERLINK("https://docs.google.com/spreadsheets/d/1uZEdB9UO2JI9fENQx4bHuXWK4ZCd0N8pURqpCYZEF94/edit#gid=1045645983","photo booth for rental in Culver City Calendar Events")</f>
        <v>photo booth for rental in Culver City Calendar Events</v>
      </c>
    </row>
    <row r="50" ht="112.5" customHeight="1">
      <c r="A50" s="2" t="s">
        <v>85</v>
      </c>
      <c r="B50" s="2" t="s">
        <v>94</v>
      </c>
      <c r="C50" s="1" t="str">
        <f>HYPERLINK("https://docs.google.com/spreadsheets/d/1uZEdB9UO2JI9fENQx4bHuXWK4ZCd0N8pURqpCYZEF94/edit#gid=1287307841", IMAGE("https://api.qrserver.com/v1/create-qr-code/?size=150x150&amp;data=https://docs.google.com/spreadsheets/d/1uZEdB9UO2JI9fENQx4bHuXWK4ZCd0N8pURqpCYZEF94/edit#gid=1287307841",1))</f>
        <v/>
      </c>
      <c r="D50" s="3" t="s">
        <v>95</v>
      </c>
      <c r="E50" s="1" t="str">
        <f>HYPERLINK("https://docs.google.com/spreadsheets/d/1uZEdB9UO2JI9fENQx4bHuXWK4ZCd0N8pURqpCYZEF94/edit#gid=1287307841","photo booth for rental in Culver City RSS Feeds")</f>
        <v>photo booth for rental in Culver City RSS Feeds</v>
      </c>
    </row>
    <row r="51">
      <c r="A51" s="2" t="s">
        <v>96</v>
      </c>
      <c r="B51" s="2" t="s">
        <v>97</v>
      </c>
      <c r="D51" s="3" t="s">
        <v>98</v>
      </c>
      <c r="E51" s="1" t="str">
        <f>HYPERLINK("https://drive.google.com/drive/folders/1j4MG0A3CnGkf5pGvA7IQExBPcYEpedPZ?usp=sharing","photo booth for rental in Culver City HTML")</f>
        <v>photo booth for rental in Culver City HTML</v>
      </c>
    </row>
    <row r="52">
      <c r="A52" s="2" t="s">
        <v>99</v>
      </c>
      <c r="B52" s="2" t="s">
        <v>100</v>
      </c>
      <c r="D52" s="3" t="s">
        <v>101</v>
      </c>
      <c r="E52" s="1" t="str">
        <f>HYPERLINK("https://drive.google.com/file/d/1ZNd_w-YarEi55aX87EdzKvIuvZ0bu6Eb/view?usp=sharing","photo booth for rental in Culver City.html")</f>
        <v>photo booth for rental in Culver City.html</v>
      </c>
    </row>
    <row r="53">
      <c r="A53" s="2" t="s">
        <v>102</v>
      </c>
      <c r="B53" s="2" t="s">
        <v>103</v>
      </c>
      <c r="D53" s="3" t="s">
        <v>104</v>
      </c>
      <c r="E53" s="1" t="str">
        <f>HYPERLINK("https://drive.google.com/drive/folders/1Ih_ZJ3oBy7pzS4QXP7YNkcjYAUCjJkz6?usp=sharing","photo booth for rental in Culver City MSFT")</f>
        <v>photo booth for rental in Culver City MSFT</v>
      </c>
    </row>
    <row r="54">
      <c r="A54" s="2" t="s">
        <v>46</v>
      </c>
      <c r="B54" s="2" t="s">
        <v>105</v>
      </c>
      <c r="D54" s="3" t="s">
        <v>106</v>
      </c>
      <c r="E54" s="1" t="str">
        <f t="shared" ref="E54:E56" si="4">HYPERLINK("https://docs.google.com/document/d/13oANLKxsnKf-P_UJz1Ti1btRDMbiZycfdl955jXXBCA/edit?usp=sharing","rent photo booth Culver City")</f>
        <v>rent photo booth Culver City</v>
      </c>
    </row>
    <row r="55">
      <c r="A55" s="2" t="s">
        <v>48</v>
      </c>
      <c r="B55" s="2" t="s">
        <v>107</v>
      </c>
      <c r="D55" s="3" t="s">
        <v>108</v>
      </c>
      <c r="E55" s="1" t="str">
        <f t="shared" si="4"/>
        <v>rent photo booth Culver City</v>
      </c>
    </row>
    <row r="56">
      <c r="A56" s="2" t="s">
        <v>50</v>
      </c>
      <c r="B56" s="2" t="s">
        <v>109</v>
      </c>
      <c r="D56" s="3" t="s">
        <v>110</v>
      </c>
      <c r="E56" s="1" t="str">
        <f t="shared" si="4"/>
        <v>rent photo booth Culver City</v>
      </c>
    </row>
    <row r="57">
      <c r="A57" s="2" t="s">
        <v>46</v>
      </c>
      <c r="B57" s="2" t="s">
        <v>111</v>
      </c>
      <c r="D57" s="3" t="s">
        <v>112</v>
      </c>
      <c r="E57" s="1" t="str">
        <f t="shared" ref="E57:E59" si="5">HYPERLINK("https://docs.google.com/document/d/1Fn5zadYY9szYZPH0u6F3kusP0bs5hUQE4XlafIgV9Qw/edit?usp=sharing","Culver City photo booth")</f>
        <v>Culver City photo booth</v>
      </c>
    </row>
    <row r="58">
      <c r="A58" s="2" t="s">
        <v>48</v>
      </c>
      <c r="B58" s="2" t="s">
        <v>113</v>
      </c>
      <c r="D58" s="3" t="s">
        <v>114</v>
      </c>
      <c r="E58" s="1" t="str">
        <f t="shared" si="5"/>
        <v>Culver City photo booth</v>
      </c>
    </row>
    <row r="59">
      <c r="A59" s="2" t="s">
        <v>50</v>
      </c>
      <c r="B59" s="2" t="s">
        <v>115</v>
      </c>
      <c r="D59" s="3" t="s">
        <v>116</v>
      </c>
      <c r="E59" s="1" t="str">
        <f t="shared" si="5"/>
        <v>Culver City photo booth</v>
      </c>
    </row>
    <row r="60">
      <c r="A60" s="2" t="s">
        <v>46</v>
      </c>
      <c r="B60" s="2" t="s">
        <v>117</v>
      </c>
      <c r="D60" s="3" t="s">
        <v>118</v>
      </c>
      <c r="E60" s="1" t="str">
        <f t="shared" ref="E60:E62" si="6">HYPERLINK("https://docs.google.com/document/d/1B_mJQN1cUMAxWuo028f7W_28BQo_5hPxRwR8D9-sN7Q/edit?usp=sharing","photobooth rental Culver City")</f>
        <v>photobooth rental Culver City</v>
      </c>
    </row>
    <row r="61">
      <c r="A61" s="2" t="s">
        <v>48</v>
      </c>
      <c r="B61" s="2" t="s">
        <v>119</v>
      </c>
      <c r="D61" s="3" t="s">
        <v>120</v>
      </c>
      <c r="E61" s="1" t="str">
        <f t="shared" si="6"/>
        <v>photobooth rental Culver City</v>
      </c>
    </row>
    <row r="62">
      <c r="A62" s="2" t="s">
        <v>50</v>
      </c>
      <c r="B62" s="2" t="s">
        <v>121</v>
      </c>
      <c r="D62" s="3" t="s">
        <v>122</v>
      </c>
      <c r="E62" s="1" t="str">
        <f t="shared" si="6"/>
        <v>photobooth rental Culver City</v>
      </c>
    </row>
    <row r="63">
      <c r="A63" s="2" t="s">
        <v>123</v>
      </c>
      <c r="B63" s="2" t="s">
        <v>1</v>
      </c>
      <c r="D63" s="3" t="s">
        <v>124</v>
      </c>
      <c r="E63" s="1" t="str">
        <f>HYPERLINK("https://sites.google.com/view/photoboothrentalalisoviejoca/home","photo booth for rental in Culver City")</f>
        <v>photo booth for rental in Culver City</v>
      </c>
    </row>
    <row r="64">
      <c r="A64" s="2" t="s">
        <v>123</v>
      </c>
      <c r="B64" s="2" t="s">
        <v>1</v>
      </c>
      <c r="D64" s="3" t="s">
        <v>125</v>
      </c>
      <c r="E64" s="1" t="str">
        <f>HYPERLINK("https://sites.google.com/view/irvinephotoboothrental/home","photo booth for rental in Culver City")</f>
        <v>photo booth for rental in Culver City</v>
      </c>
    </row>
    <row r="65">
      <c r="A65" s="2" t="s">
        <v>123</v>
      </c>
      <c r="B65" s="2" t="s">
        <v>1</v>
      </c>
      <c r="D65" s="3" t="s">
        <v>126</v>
      </c>
      <c r="E65" s="1" t="str">
        <f>HYPERLINK("https://sites.google.com/view/irvinephotoboothrental/photo-booth-rental-irvine","photo booth for rental in Culver City")</f>
        <v>photo booth for rental in Culver City</v>
      </c>
    </row>
    <row r="66">
      <c r="A66" s="2" t="s">
        <v>123</v>
      </c>
      <c r="B66" s="2" t="s">
        <v>1</v>
      </c>
      <c r="D66" s="3" t="s">
        <v>127</v>
      </c>
      <c r="E66" s="1" t="str">
        <f>HYPERLINK("https://sites.google.com/view/vogue-booth-rental-los-angeles/home","photo booth for rental in Culver City")</f>
        <v>photo booth for rental in Culver City</v>
      </c>
    </row>
    <row r="67">
      <c r="A67" s="2" t="s">
        <v>123</v>
      </c>
      <c r="B67" s="2" t="s">
        <v>1</v>
      </c>
      <c r="D67" s="3" t="s">
        <v>128</v>
      </c>
      <c r="E67" s="1" t="str">
        <f>HYPERLINK("https://sites.google.com/view/brea-photo-booth-rental/home","photo booth for rental in Culver City")</f>
        <v>photo booth for rental in Culver City</v>
      </c>
    </row>
    <row r="68">
      <c r="A68" s="2" t="s">
        <v>46</v>
      </c>
      <c r="B68" s="2" t="s">
        <v>129</v>
      </c>
      <c r="D68" s="3" t="s">
        <v>130</v>
      </c>
      <c r="E68" s="1" t="str">
        <f t="shared" ref="E68:E70" si="7">HYPERLINK("https://docs.google.com/document/d/1Jk9pVtj3Am0cKDZ5ycxm-qa29wTdxoiimToWArPRs2k/edit?usp=sharing","photo booth with backdrop Culver City")</f>
        <v>photo booth with backdrop Culver City</v>
      </c>
    </row>
    <row r="69">
      <c r="A69" s="2" t="s">
        <v>48</v>
      </c>
      <c r="B69" s="2" t="s">
        <v>131</v>
      </c>
      <c r="D69" s="3" t="s">
        <v>132</v>
      </c>
      <c r="E69" s="1" t="str">
        <f t="shared" si="7"/>
        <v>photo booth with backdrop Culver City</v>
      </c>
    </row>
    <row r="70">
      <c r="A70" s="2" t="s">
        <v>50</v>
      </c>
      <c r="B70" s="2" t="s">
        <v>133</v>
      </c>
      <c r="D70" s="3" t="s">
        <v>134</v>
      </c>
      <c r="E70" s="1" t="str">
        <f t="shared" si="7"/>
        <v>photo booth with backdrop Culver City</v>
      </c>
    </row>
    <row r="71">
      <c r="A71" s="2" t="s">
        <v>46</v>
      </c>
      <c r="B71" s="2" t="s">
        <v>135</v>
      </c>
      <c r="D71" s="3" t="s">
        <v>136</v>
      </c>
      <c r="E71" s="1" t="str">
        <f t="shared" ref="E71:E73" si="8">HYPERLINK("https://docs.google.com/document/d/1PzumXyMmY5d0k_X4MuarpWM8-XDQTXC_1mCkPqnykLQ/edit?usp=sharing","renting a photo booth near Culver City")</f>
        <v>renting a photo booth near Culver City</v>
      </c>
    </row>
    <row r="72">
      <c r="A72" s="2" t="s">
        <v>48</v>
      </c>
      <c r="B72" s="2" t="s">
        <v>137</v>
      </c>
      <c r="D72" s="3" t="s">
        <v>138</v>
      </c>
      <c r="E72" s="1" t="str">
        <f t="shared" si="8"/>
        <v>renting a photo booth near Culver City</v>
      </c>
    </row>
    <row r="73">
      <c r="A73" s="2" t="s">
        <v>50</v>
      </c>
      <c r="B73" s="2" t="s">
        <v>139</v>
      </c>
      <c r="D73" s="3" t="s">
        <v>140</v>
      </c>
      <c r="E73" s="1" t="str">
        <f t="shared" si="8"/>
        <v>renting a photo booth near Culver City</v>
      </c>
    </row>
    <row r="74">
      <c r="A74" s="2" t="s">
        <v>46</v>
      </c>
      <c r="B74" s="2" t="s">
        <v>141</v>
      </c>
      <c r="D74" s="3" t="s">
        <v>142</v>
      </c>
      <c r="E74" s="1" t="str">
        <f t="shared" ref="E74:E76" si="9">HYPERLINK("https://docs.google.com/document/d/10stSAr1c96Aa1pITgzihywj2Pq4AGyud4us6f_gz724/edit?usp=sharing","photo booth rental Culver City")</f>
        <v>photo booth rental Culver City</v>
      </c>
    </row>
    <row r="75">
      <c r="A75" s="2" t="s">
        <v>48</v>
      </c>
      <c r="B75" s="2" t="s">
        <v>143</v>
      </c>
      <c r="D75" s="3" t="s">
        <v>144</v>
      </c>
      <c r="E75" s="1" t="str">
        <f t="shared" si="9"/>
        <v>photo booth rental Culver City</v>
      </c>
    </row>
    <row r="76">
      <c r="A76" s="2" t="s">
        <v>50</v>
      </c>
      <c r="B76" s="2" t="s">
        <v>145</v>
      </c>
      <c r="D76" s="3" t="s">
        <v>146</v>
      </c>
      <c r="E76" s="1" t="str">
        <f t="shared" si="9"/>
        <v>photo booth rental Culver City</v>
      </c>
    </row>
    <row r="77">
      <c r="A77" s="2" t="s">
        <v>123</v>
      </c>
      <c r="B77" s="2" t="s">
        <v>1</v>
      </c>
      <c r="D77" s="3" t="s">
        <v>124</v>
      </c>
      <c r="E77" s="1" t="str">
        <f>HYPERLINK("https://sites.google.com/view/photoboothrentalalisoviejoca/home","photo booth for rental in Culver City")</f>
        <v>photo booth for rental in Culver City</v>
      </c>
    </row>
    <row r="78">
      <c r="A78" s="2" t="s">
        <v>123</v>
      </c>
      <c r="B78" s="2" t="s">
        <v>1</v>
      </c>
      <c r="D78" s="3" t="s">
        <v>125</v>
      </c>
      <c r="E78" s="1" t="str">
        <f>HYPERLINK("https://sites.google.com/view/irvinephotoboothrental/home","photo booth for rental in Culver City")</f>
        <v>photo booth for rental in Culver City</v>
      </c>
    </row>
    <row r="79">
      <c r="A79" s="2" t="s">
        <v>123</v>
      </c>
      <c r="B79" s="2" t="s">
        <v>1</v>
      </c>
      <c r="D79" s="3" t="s">
        <v>126</v>
      </c>
      <c r="E79" s="1" t="str">
        <f>HYPERLINK("https://sites.google.com/view/irvinephotoboothrental/photo-booth-rental-irvine","photo booth for rental in Culver City")</f>
        <v>photo booth for rental in Culver City</v>
      </c>
    </row>
    <row r="80">
      <c r="A80" s="2" t="s">
        <v>123</v>
      </c>
      <c r="B80" s="2" t="s">
        <v>1</v>
      </c>
      <c r="D80" s="3" t="s">
        <v>127</v>
      </c>
      <c r="E80" s="1" t="str">
        <f>HYPERLINK("https://sites.google.com/view/vogue-booth-rental-los-angeles/home","photo booth for rental in Culver City")</f>
        <v>photo booth for rental in Culver City</v>
      </c>
    </row>
    <row r="81">
      <c r="A81" s="2" t="s">
        <v>123</v>
      </c>
      <c r="B81" s="2" t="s">
        <v>1</v>
      </c>
      <c r="D81" s="3" t="s">
        <v>128</v>
      </c>
      <c r="E81" s="1" t="str">
        <f>HYPERLINK("https://sites.google.com/view/brea-photo-booth-rental/home","photo booth for rental in Culver City")</f>
        <v>photo booth for rental in Culver City</v>
      </c>
    </row>
    <row r="82">
      <c r="A82" s="2" t="s">
        <v>46</v>
      </c>
      <c r="B82" s="2" t="s">
        <v>147</v>
      </c>
      <c r="D82" s="3" t="s">
        <v>148</v>
      </c>
      <c r="E82" s="1" t="str">
        <f t="shared" ref="E82:E84" si="10">HYPERLINK("https://docs.google.com/document/d/1HeiK7FYJgP6eglQEW2kcGoVoWNLU4mrRvU7tLvj0UC8/edit?usp=sharing","rental a photo booth Culver City")</f>
        <v>rental a photo booth Culver City</v>
      </c>
    </row>
    <row r="83">
      <c r="A83" s="2" t="s">
        <v>48</v>
      </c>
      <c r="B83" s="2" t="s">
        <v>149</v>
      </c>
      <c r="D83" s="3" t="s">
        <v>150</v>
      </c>
      <c r="E83" s="1" t="str">
        <f t="shared" si="10"/>
        <v>rental a photo booth Culver City</v>
      </c>
    </row>
    <row r="84">
      <c r="A84" s="2" t="s">
        <v>50</v>
      </c>
      <c r="B84" s="2" t="s">
        <v>151</v>
      </c>
      <c r="D84" s="3" t="s">
        <v>152</v>
      </c>
      <c r="E84" s="1" t="str">
        <f t="shared" si="10"/>
        <v>rental a photo booth Culver City</v>
      </c>
    </row>
    <row r="85">
      <c r="A85" s="2" t="s">
        <v>46</v>
      </c>
      <c r="B85" s="2" t="s">
        <v>117</v>
      </c>
      <c r="D85" s="3" t="s">
        <v>153</v>
      </c>
      <c r="E85" s="1" t="str">
        <f t="shared" ref="E85:E87" si="11">HYPERLINK("https://docs.google.com/document/d/1Kn61aHZ5KeQ2iswcHlCppMz1D8cJr68SICTf10qS75o/edit?usp=sharing","photobooth rental Culver City")</f>
        <v>photobooth rental Culver City</v>
      </c>
    </row>
    <row r="86">
      <c r="A86" s="2" t="s">
        <v>48</v>
      </c>
      <c r="B86" s="2" t="s">
        <v>119</v>
      </c>
      <c r="D86" s="3" t="s">
        <v>154</v>
      </c>
      <c r="E86" s="1" t="str">
        <f t="shared" si="11"/>
        <v>photobooth rental Culver City</v>
      </c>
    </row>
    <row r="87">
      <c r="A87" s="2" t="s">
        <v>50</v>
      </c>
      <c r="B87" s="2" t="s">
        <v>121</v>
      </c>
      <c r="D87" s="3" t="s">
        <v>155</v>
      </c>
      <c r="E87" s="1" t="str">
        <f t="shared" si="11"/>
        <v>photobooth rental Culver City</v>
      </c>
    </row>
    <row r="88">
      <c r="A88" s="2" t="s">
        <v>46</v>
      </c>
      <c r="B88" s="2" t="s">
        <v>156</v>
      </c>
      <c r="D88" s="3" t="s">
        <v>157</v>
      </c>
      <c r="E88" s="1" t="str">
        <f t="shared" ref="E88:E90" si="12">HYPERLINK("https://docs.google.com/document/d/1r4V8oTRZgVM82NyjLDy2dZSoeYq26G1C55FzZ7ExPvY/edit?usp=sharing","photo booth for rent Culver City")</f>
        <v>photo booth for rent Culver City</v>
      </c>
    </row>
    <row r="89">
      <c r="A89" s="2" t="s">
        <v>48</v>
      </c>
      <c r="B89" s="2" t="s">
        <v>158</v>
      </c>
      <c r="D89" s="3" t="s">
        <v>159</v>
      </c>
      <c r="E89" s="1" t="str">
        <f t="shared" si="12"/>
        <v>photo booth for rent Culver City</v>
      </c>
    </row>
    <row r="90">
      <c r="A90" s="2" t="s">
        <v>50</v>
      </c>
      <c r="B90" s="2" t="s">
        <v>160</v>
      </c>
      <c r="D90" s="3" t="s">
        <v>161</v>
      </c>
      <c r="E90" s="1" t="str">
        <f t="shared" si="12"/>
        <v>photo booth for rent Culver City</v>
      </c>
    </row>
    <row r="91">
      <c r="A91" s="2" t="s">
        <v>123</v>
      </c>
      <c r="B91" s="2" t="s">
        <v>1</v>
      </c>
      <c r="D91" s="3" t="s">
        <v>124</v>
      </c>
      <c r="E91" s="1" t="str">
        <f>HYPERLINK("https://sites.google.com/view/photoboothrentalalisoviejoca/home","photo booth for rental in Culver City")</f>
        <v>photo booth for rental in Culver City</v>
      </c>
    </row>
    <row r="92">
      <c r="A92" s="2" t="s">
        <v>123</v>
      </c>
      <c r="B92" s="2" t="s">
        <v>1</v>
      </c>
      <c r="D92" s="3" t="s">
        <v>125</v>
      </c>
      <c r="E92" s="1" t="str">
        <f>HYPERLINK("https://sites.google.com/view/irvinephotoboothrental/home","photo booth for rental in Culver City")</f>
        <v>photo booth for rental in Culver City</v>
      </c>
    </row>
    <row r="93">
      <c r="A93" s="2" t="s">
        <v>123</v>
      </c>
      <c r="B93" s="2" t="s">
        <v>1</v>
      </c>
      <c r="D93" s="3" t="s">
        <v>126</v>
      </c>
      <c r="E93" s="1" t="str">
        <f>HYPERLINK("https://sites.google.com/view/irvinephotoboothrental/photo-booth-rental-irvine","photo booth for rental in Culver City")</f>
        <v>photo booth for rental in Culver City</v>
      </c>
    </row>
    <row r="94">
      <c r="A94" s="2" t="s">
        <v>123</v>
      </c>
      <c r="B94" s="2" t="s">
        <v>1</v>
      </c>
      <c r="D94" s="3" t="s">
        <v>127</v>
      </c>
      <c r="E94" s="1" t="str">
        <f>HYPERLINK("https://sites.google.com/view/vogue-booth-rental-los-angeles/home","photo booth for rental in Culver City")</f>
        <v>photo booth for rental in Culver City</v>
      </c>
    </row>
    <row r="95">
      <c r="A95" s="2" t="s">
        <v>123</v>
      </c>
      <c r="B95" s="2" t="s">
        <v>1</v>
      </c>
      <c r="D95" s="3" t="s">
        <v>128</v>
      </c>
      <c r="E95" s="1" t="str">
        <f>HYPERLINK("https://sites.google.com/view/brea-photo-booth-rental/home","photo booth for rental in Culver City")</f>
        <v>photo booth for rental in Culver City</v>
      </c>
    </row>
    <row r="96">
      <c r="A96" s="2" t="s">
        <v>46</v>
      </c>
      <c r="B96" s="2" t="s">
        <v>162</v>
      </c>
      <c r="D96" s="3" t="s">
        <v>163</v>
      </c>
      <c r="E96" s="1" t="str">
        <f t="shared" ref="E96:E98" si="13">HYPERLINK("https://docs.google.com/document/d/12JHPMRYAt3LQhVa_OJc7HrUelFGWUFmEmv4RYMEhLBM/edit?usp=sharing","renting a photo booth Culver City")</f>
        <v>renting a photo booth Culver City</v>
      </c>
    </row>
    <row r="97">
      <c r="A97" s="2" t="s">
        <v>48</v>
      </c>
      <c r="B97" s="2" t="s">
        <v>164</v>
      </c>
      <c r="D97" s="3" t="s">
        <v>165</v>
      </c>
      <c r="E97" s="1" t="str">
        <f t="shared" si="13"/>
        <v>renting a photo booth Culver City</v>
      </c>
    </row>
    <row r="98">
      <c r="A98" s="2" t="s">
        <v>50</v>
      </c>
      <c r="B98" s="2" t="s">
        <v>166</v>
      </c>
      <c r="D98" s="3" t="s">
        <v>167</v>
      </c>
      <c r="E98" s="1" t="str">
        <f t="shared" si="13"/>
        <v>renting a photo booth Culver City</v>
      </c>
    </row>
    <row r="99">
      <c r="A99" s="2" t="s">
        <v>46</v>
      </c>
      <c r="B99" s="2" t="s">
        <v>141</v>
      </c>
      <c r="D99" s="3" t="s">
        <v>168</v>
      </c>
      <c r="E99" s="1" t="str">
        <f t="shared" ref="E99:E101" si="14">HYPERLINK("https://docs.google.com/document/d/1ytRcisKyvl1dOHZg-FIECQvLWz2PpQuihFzogJujTsc/edit?usp=sharing","photo booth rental Culver City")</f>
        <v>photo booth rental Culver City</v>
      </c>
    </row>
    <row r="100">
      <c r="A100" s="2" t="s">
        <v>48</v>
      </c>
      <c r="B100" s="2" t="s">
        <v>143</v>
      </c>
      <c r="D100" s="3" t="s">
        <v>169</v>
      </c>
      <c r="E100" s="1" t="str">
        <f t="shared" si="14"/>
        <v>photo booth rental Culver City</v>
      </c>
    </row>
    <row r="101">
      <c r="A101" s="2" t="s">
        <v>50</v>
      </c>
      <c r="B101" s="2" t="s">
        <v>145</v>
      </c>
      <c r="D101" s="3" t="s">
        <v>170</v>
      </c>
      <c r="E101" s="1" t="str">
        <f t="shared" si="14"/>
        <v>photo booth rental Culver City</v>
      </c>
    </row>
    <row r="102">
      <c r="A102" s="2" t="s">
        <v>46</v>
      </c>
      <c r="B102" s="2" t="s">
        <v>171</v>
      </c>
      <c r="D102" s="3" t="s">
        <v>172</v>
      </c>
      <c r="E102" s="1" t="str">
        <f t="shared" ref="E102:E104" si="15">HYPERLINK("https://docs.google.com/document/d/1WrPJ4KrCFPrmRA_sOWtuX0EVZqCuwXrFXNG156MMgg8/edit?usp=sharing","photo booth rentals Culver City")</f>
        <v>photo booth rentals Culver City</v>
      </c>
    </row>
    <row r="103">
      <c r="A103" s="2" t="s">
        <v>48</v>
      </c>
      <c r="B103" s="2" t="s">
        <v>173</v>
      </c>
      <c r="D103" s="3" t="s">
        <v>174</v>
      </c>
      <c r="E103" s="1" t="str">
        <f t="shared" si="15"/>
        <v>photo booth rentals Culver City</v>
      </c>
    </row>
    <row r="104">
      <c r="A104" s="2" t="s">
        <v>50</v>
      </c>
      <c r="B104" s="2" t="s">
        <v>175</v>
      </c>
      <c r="D104" s="3" t="s">
        <v>176</v>
      </c>
      <c r="E104" s="1" t="str">
        <f t="shared" si="15"/>
        <v>photo booth rentals Culver City</v>
      </c>
    </row>
    <row r="105">
      <c r="A105" s="2" t="s">
        <v>123</v>
      </c>
      <c r="B105" s="2" t="s">
        <v>1</v>
      </c>
      <c r="D105" s="3" t="s">
        <v>124</v>
      </c>
      <c r="E105" s="1" t="str">
        <f>HYPERLINK("https://sites.google.com/view/photoboothrentalalisoviejoca/home","photo booth for rental in Culver City")</f>
        <v>photo booth for rental in Culver City</v>
      </c>
    </row>
    <row r="106">
      <c r="A106" s="2" t="s">
        <v>123</v>
      </c>
      <c r="B106" s="2" t="s">
        <v>1</v>
      </c>
      <c r="D106" s="3" t="s">
        <v>125</v>
      </c>
      <c r="E106" s="1" t="str">
        <f>HYPERLINK("https://sites.google.com/view/irvinephotoboothrental/home","photo booth for rental in Culver City")</f>
        <v>photo booth for rental in Culver City</v>
      </c>
    </row>
    <row r="107">
      <c r="A107" s="2" t="s">
        <v>123</v>
      </c>
      <c r="B107" s="2" t="s">
        <v>1</v>
      </c>
      <c r="D107" s="3" t="s">
        <v>126</v>
      </c>
      <c r="E107" s="1" t="str">
        <f>HYPERLINK("https://sites.google.com/view/irvinephotoboothrental/photo-booth-rental-irvine","photo booth for rental in Culver City")</f>
        <v>photo booth for rental in Culver City</v>
      </c>
    </row>
    <row r="108">
      <c r="A108" s="2" t="s">
        <v>123</v>
      </c>
      <c r="B108" s="2" t="s">
        <v>1</v>
      </c>
      <c r="D108" s="3" t="s">
        <v>127</v>
      </c>
      <c r="E108" s="1" t="str">
        <f>HYPERLINK("https://sites.google.com/view/vogue-booth-rental-los-angeles/home","photo booth for rental in Culver City")</f>
        <v>photo booth for rental in Culver City</v>
      </c>
    </row>
    <row r="109">
      <c r="A109" s="2" t="s">
        <v>123</v>
      </c>
      <c r="B109" s="2" t="s">
        <v>1</v>
      </c>
      <c r="D109" s="3" t="s">
        <v>128</v>
      </c>
      <c r="E109" s="1" t="str">
        <f>HYPERLINK("https://sites.google.com/view/brea-photo-booth-rental/home","photo booth for rental in Culver City")</f>
        <v>photo booth for rental in Culver City</v>
      </c>
    </row>
    <row r="110">
      <c r="A110" s="2" t="s">
        <v>46</v>
      </c>
      <c r="B110" s="2" t="s">
        <v>117</v>
      </c>
      <c r="D110" s="3" t="s">
        <v>177</v>
      </c>
      <c r="E110" s="1" t="str">
        <f t="shared" ref="E110:E112" si="16">HYPERLINK("https://docs.google.com/document/d/132iX6of2Ew9uulQo0H6pjAESwQTxw1YNNpO3_NeRu8Y/edit?usp=sharing","photobooth rental Culver City")</f>
        <v>photobooth rental Culver City</v>
      </c>
    </row>
    <row r="111">
      <c r="A111" s="2" t="s">
        <v>48</v>
      </c>
      <c r="B111" s="2" t="s">
        <v>119</v>
      </c>
      <c r="D111" s="3" t="s">
        <v>178</v>
      </c>
      <c r="E111" s="1" t="str">
        <f t="shared" si="16"/>
        <v>photobooth rental Culver City</v>
      </c>
    </row>
    <row r="112">
      <c r="A112" s="2" t="s">
        <v>50</v>
      </c>
      <c r="B112" s="2" t="s">
        <v>121</v>
      </c>
      <c r="D112" s="3" t="s">
        <v>179</v>
      </c>
      <c r="E112" s="1" t="str">
        <f t="shared" si="16"/>
        <v>photobooth rental Culver City</v>
      </c>
    </row>
    <row r="113">
      <c r="A113" s="2" t="s">
        <v>46</v>
      </c>
      <c r="B113" s="2" t="s">
        <v>180</v>
      </c>
      <c r="D113" s="3" t="s">
        <v>181</v>
      </c>
      <c r="E113" s="1" t="str">
        <f t="shared" ref="E113:E115" si="17">HYPERLINK("https://docs.google.com/document/d/13lGhlFHvhvVkLtw67kZ5q_KAUAnljQxxRBa0pMOaoX4/edit?usp=sharing","renting a photo booth in Culver City")</f>
        <v>renting a photo booth in Culver City</v>
      </c>
    </row>
    <row r="114">
      <c r="A114" s="2" t="s">
        <v>48</v>
      </c>
      <c r="B114" s="2" t="s">
        <v>182</v>
      </c>
      <c r="D114" s="3" t="s">
        <v>183</v>
      </c>
      <c r="E114" s="1" t="str">
        <f t="shared" si="17"/>
        <v>renting a photo booth in Culver City</v>
      </c>
    </row>
    <row r="115">
      <c r="A115" s="2" t="s">
        <v>50</v>
      </c>
      <c r="B115" s="2" t="s">
        <v>184</v>
      </c>
      <c r="D115" s="3" t="s">
        <v>185</v>
      </c>
      <c r="E115" s="1" t="str">
        <f t="shared" si="17"/>
        <v>renting a photo booth in Culver City</v>
      </c>
    </row>
    <row r="116">
      <c r="A116" s="2" t="s">
        <v>46</v>
      </c>
      <c r="B116" s="2" t="s">
        <v>186</v>
      </c>
      <c r="D116" s="3" t="s">
        <v>187</v>
      </c>
      <c r="E116" s="1" t="str">
        <f t="shared" ref="E116:E118" si="18">HYPERLINK("https://docs.google.com/document/d/1Si1E81fncS4QExO1j4-ZI8RWCm3WGFbBBdw9SS2vPeM/edit?usp=sharing","rent a photobooth Culver City")</f>
        <v>rent a photobooth Culver City</v>
      </c>
    </row>
    <row r="117">
      <c r="A117" s="2" t="s">
        <v>48</v>
      </c>
      <c r="B117" s="2" t="s">
        <v>188</v>
      </c>
      <c r="D117" s="3" t="s">
        <v>189</v>
      </c>
      <c r="E117" s="1" t="str">
        <f t="shared" si="18"/>
        <v>rent a photobooth Culver City</v>
      </c>
    </row>
    <row r="118">
      <c r="A118" s="2" t="s">
        <v>50</v>
      </c>
      <c r="B118" s="2" t="s">
        <v>190</v>
      </c>
      <c r="D118" s="3" t="s">
        <v>191</v>
      </c>
      <c r="E118" s="1" t="str">
        <f t="shared" si="18"/>
        <v>rent a photobooth Culver City</v>
      </c>
    </row>
    <row r="119">
      <c r="A119" s="2" t="s">
        <v>123</v>
      </c>
      <c r="B119" s="2" t="s">
        <v>1</v>
      </c>
      <c r="D119" s="3" t="s">
        <v>124</v>
      </c>
      <c r="E119" s="1" t="str">
        <f>HYPERLINK("https://sites.google.com/view/photoboothrentalalisoviejoca/home","photo booth for rental in Culver City")</f>
        <v>photo booth for rental in Culver City</v>
      </c>
    </row>
    <row r="120">
      <c r="A120" s="2" t="s">
        <v>123</v>
      </c>
      <c r="B120" s="2" t="s">
        <v>1</v>
      </c>
      <c r="D120" s="3" t="s">
        <v>125</v>
      </c>
      <c r="E120" s="1" t="str">
        <f>HYPERLINK("https://sites.google.com/view/irvinephotoboothrental/home","photo booth for rental in Culver City")</f>
        <v>photo booth for rental in Culver City</v>
      </c>
    </row>
    <row r="121">
      <c r="A121" s="2" t="s">
        <v>123</v>
      </c>
      <c r="B121" s="2" t="s">
        <v>1</v>
      </c>
      <c r="D121" s="3" t="s">
        <v>126</v>
      </c>
      <c r="E121" s="1" t="str">
        <f>HYPERLINK("https://sites.google.com/view/irvinephotoboothrental/photo-booth-rental-irvine","photo booth for rental in Culver City")</f>
        <v>photo booth for rental in Culver City</v>
      </c>
    </row>
    <row r="122">
      <c r="A122" s="2" t="s">
        <v>123</v>
      </c>
      <c r="B122" s="2" t="s">
        <v>1</v>
      </c>
      <c r="D122" s="3" t="s">
        <v>127</v>
      </c>
      <c r="E122" s="1" t="str">
        <f>HYPERLINK("https://sites.google.com/view/vogue-booth-rental-los-angeles/home","photo booth for rental in Culver City")</f>
        <v>photo booth for rental in Culver City</v>
      </c>
    </row>
    <row r="123">
      <c r="A123" s="2" t="s">
        <v>123</v>
      </c>
      <c r="B123" s="2" t="s">
        <v>1</v>
      </c>
      <c r="D123" s="3" t="s">
        <v>128</v>
      </c>
      <c r="E123" s="1" t="str">
        <f>HYPERLINK("https://sites.google.com/view/brea-photo-booth-rental/home","photo booth for rental in Culver City")</f>
        <v>photo booth for rental in Culver City</v>
      </c>
    </row>
    <row r="124">
      <c r="A124" s="2" t="s">
        <v>46</v>
      </c>
      <c r="B124" s="2" t="s">
        <v>192</v>
      </c>
      <c r="D124" s="3" t="s">
        <v>193</v>
      </c>
      <c r="E124" s="1" t="str">
        <f t="shared" ref="E124:E126" si="19">HYPERLINK("https://docs.google.com/document/d/1CZXf38h-vYO5LY5SPjjuhwgEshgdfYL6wmDgAzlyhmM/edit?usp=sharing","photo booth rental package Culver City")</f>
        <v>photo booth rental package Culver City</v>
      </c>
    </row>
    <row r="125">
      <c r="A125" s="2" t="s">
        <v>48</v>
      </c>
      <c r="B125" s="2" t="s">
        <v>194</v>
      </c>
      <c r="D125" s="3" t="s">
        <v>195</v>
      </c>
      <c r="E125" s="1" t="str">
        <f t="shared" si="19"/>
        <v>photo booth rental package Culver City</v>
      </c>
    </row>
    <row r="126">
      <c r="A126" s="2" t="s">
        <v>50</v>
      </c>
      <c r="B126" s="2" t="s">
        <v>196</v>
      </c>
      <c r="D126" s="3" t="s">
        <v>197</v>
      </c>
      <c r="E126" s="1" t="str">
        <f t="shared" si="19"/>
        <v>photo booth rental package Culver City</v>
      </c>
    </row>
    <row r="127">
      <c r="A127" s="2" t="s">
        <v>46</v>
      </c>
      <c r="B127" s="2" t="s">
        <v>198</v>
      </c>
      <c r="D127" s="3" t="s">
        <v>199</v>
      </c>
      <c r="E127" s="1" t="str">
        <f t="shared" ref="E127:E129" si="20">HYPERLINK("https://docs.google.com/document/d/1qMBiFTqEtpF0l02JllV0wJMDG-XuY09vA7qRYjnvmCs/edit?usp=sharing","photobooth for rent Culver City")</f>
        <v>photobooth for rent Culver City</v>
      </c>
    </row>
    <row r="128">
      <c r="A128" s="2" t="s">
        <v>48</v>
      </c>
      <c r="B128" s="2" t="s">
        <v>200</v>
      </c>
      <c r="D128" s="3" t="s">
        <v>201</v>
      </c>
      <c r="E128" s="1" t="str">
        <f t="shared" si="20"/>
        <v>photobooth for rent Culver City</v>
      </c>
    </row>
    <row r="129">
      <c r="A129" s="2" t="s">
        <v>50</v>
      </c>
      <c r="B129" s="2" t="s">
        <v>202</v>
      </c>
      <c r="D129" s="3" t="s">
        <v>203</v>
      </c>
      <c r="E129" s="1" t="str">
        <f t="shared" si="20"/>
        <v>photobooth for rent Culver City</v>
      </c>
    </row>
    <row r="130">
      <c r="A130" s="2" t="s">
        <v>46</v>
      </c>
      <c r="B130" s="2" t="s">
        <v>204</v>
      </c>
      <c r="D130" s="3" t="s">
        <v>205</v>
      </c>
      <c r="E130" s="1" t="str">
        <f t="shared" ref="E130:E132" si="21">HYPERLINK("https://docs.google.com/document/d/1uLcOWIRwSe8JflS9lKm8Hs5VU8JLK2rnCOypo5kxbMY/edit?usp=sharing","photo booths rent Culver City")</f>
        <v>photo booths rent Culver City</v>
      </c>
    </row>
    <row r="131">
      <c r="A131" s="2" t="s">
        <v>48</v>
      </c>
      <c r="B131" s="2" t="s">
        <v>206</v>
      </c>
      <c r="D131" s="3" t="s">
        <v>207</v>
      </c>
      <c r="E131" s="1" t="str">
        <f t="shared" si="21"/>
        <v>photo booths rent Culver City</v>
      </c>
    </row>
    <row r="132">
      <c r="A132" s="2" t="s">
        <v>50</v>
      </c>
      <c r="B132" s="2" t="s">
        <v>208</v>
      </c>
      <c r="D132" s="3" t="s">
        <v>209</v>
      </c>
      <c r="E132" s="1" t="str">
        <f t="shared" si="21"/>
        <v>photo booths rent Culver City</v>
      </c>
    </row>
    <row r="133">
      <c r="A133" s="2" t="s">
        <v>123</v>
      </c>
      <c r="B133" s="2" t="s">
        <v>1</v>
      </c>
      <c r="D133" s="3" t="s">
        <v>124</v>
      </c>
      <c r="E133" s="1" t="str">
        <f>HYPERLINK("https://sites.google.com/view/photoboothrentalalisoviejoca/home","photo booth for rental in Culver City")</f>
        <v>photo booth for rental in Culver City</v>
      </c>
    </row>
    <row r="134">
      <c r="A134" s="2" t="s">
        <v>123</v>
      </c>
      <c r="B134" s="2" t="s">
        <v>1</v>
      </c>
      <c r="D134" s="3" t="s">
        <v>125</v>
      </c>
      <c r="E134" s="1" t="str">
        <f>HYPERLINK("https://sites.google.com/view/irvinephotoboothrental/home","photo booth for rental in Culver City")</f>
        <v>photo booth for rental in Culver City</v>
      </c>
    </row>
    <row r="135">
      <c r="A135" s="2" t="s">
        <v>123</v>
      </c>
      <c r="B135" s="2" t="s">
        <v>1</v>
      </c>
      <c r="D135" s="3" t="s">
        <v>126</v>
      </c>
      <c r="E135" s="1" t="str">
        <f>HYPERLINK("https://sites.google.com/view/irvinephotoboothrental/photo-booth-rental-irvine","photo booth for rental in Culver City")</f>
        <v>photo booth for rental in Culver City</v>
      </c>
    </row>
    <row r="136">
      <c r="A136" s="2" t="s">
        <v>123</v>
      </c>
      <c r="B136" s="2" t="s">
        <v>1</v>
      </c>
      <c r="D136" s="3" t="s">
        <v>127</v>
      </c>
      <c r="E136" s="1" t="str">
        <f>HYPERLINK("https://sites.google.com/view/vogue-booth-rental-los-angeles/home","photo booth for rental in Culver City")</f>
        <v>photo booth for rental in Culver City</v>
      </c>
    </row>
    <row r="137">
      <c r="A137" s="2" t="s">
        <v>123</v>
      </c>
      <c r="B137" s="2" t="s">
        <v>1</v>
      </c>
      <c r="D137" s="3" t="s">
        <v>128</v>
      </c>
      <c r="E137" s="1" t="str">
        <f>HYPERLINK("https://sites.google.com/view/brea-photo-booth-rental/home","photo booth for rental in Culver City")</f>
        <v>photo booth for rental in Culver City</v>
      </c>
    </row>
    <row r="138">
      <c r="A138" s="2" t="s">
        <v>46</v>
      </c>
      <c r="B138" s="2" t="s">
        <v>180</v>
      </c>
      <c r="D138" s="3" t="s">
        <v>210</v>
      </c>
      <c r="E138" s="1" t="str">
        <f t="shared" ref="E138:E140" si="22">HYPERLINK("https://docs.google.com/document/d/1JXU-T6ozH4KAYtMmZYIQGFEH9eFTkao7EtTTT-AAKTA/edit?usp=sharing","renting a photo booth in Culver City")</f>
        <v>renting a photo booth in Culver City</v>
      </c>
    </row>
    <row r="139">
      <c r="A139" s="2" t="s">
        <v>48</v>
      </c>
      <c r="B139" s="2" t="s">
        <v>182</v>
      </c>
      <c r="D139" s="3" t="s">
        <v>211</v>
      </c>
      <c r="E139" s="1" t="str">
        <f t="shared" si="22"/>
        <v>renting a photo booth in Culver City</v>
      </c>
    </row>
    <row r="140">
      <c r="A140" s="2" t="s">
        <v>50</v>
      </c>
      <c r="B140" s="2" t="s">
        <v>184</v>
      </c>
      <c r="D140" s="3" t="s">
        <v>212</v>
      </c>
      <c r="E140" s="1" t="str">
        <f t="shared" si="22"/>
        <v>renting a photo booth in Culver City</v>
      </c>
    </row>
    <row r="141">
      <c r="A141" s="2" t="s">
        <v>46</v>
      </c>
      <c r="B141" s="2" t="s">
        <v>213</v>
      </c>
      <c r="D141" s="3" t="s">
        <v>214</v>
      </c>
      <c r="E141" s="1" t="str">
        <f t="shared" ref="E141:E143" si="23">HYPERLINK("https://docs.google.com/document/d/1Z_TGqOFK2C7-p8jGb9Ja3Zo2LECa4_-NUm_ATgoNc_I/edit?usp=sharing","corporate event photo booth Culver City")</f>
        <v>corporate event photo booth Culver City</v>
      </c>
    </row>
    <row r="142">
      <c r="A142" s="2" t="s">
        <v>48</v>
      </c>
      <c r="B142" s="2" t="s">
        <v>215</v>
      </c>
      <c r="D142" s="3" t="s">
        <v>216</v>
      </c>
      <c r="E142" s="1" t="str">
        <f t="shared" si="23"/>
        <v>corporate event photo booth Culver City</v>
      </c>
    </row>
    <row r="143">
      <c r="A143" s="2" t="s">
        <v>50</v>
      </c>
      <c r="B143" s="2" t="s">
        <v>217</v>
      </c>
      <c r="D143" s="3" t="s">
        <v>218</v>
      </c>
      <c r="E143" s="1" t="str">
        <f t="shared" si="23"/>
        <v>corporate event photo booth Culver City</v>
      </c>
    </row>
    <row r="144">
      <c r="A144" s="2" t="s">
        <v>123</v>
      </c>
      <c r="B144" s="2" t="s">
        <v>1</v>
      </c>
      <c r="D144" s="3" t="s">
        <v>124</v>
      </c>
      <c r="E144" s="1" t="str">
        <f>HYPERLINK("https://sites.google.com/view/photoboothrentalalisoviejoca/home","photo booth for rental in Culver City")</f>
        <v>photo booth for rental in Culver City</v>
      </c>
    </row>
    <row r="145">
      <c r="A145" s="2" t="s">
        <v>123</v>
      </c>
      <c r="B145" s="2" t="s">
        <v>1</v>
      </c>
      <c r="D145" s="3" t="s">
        <v>125</v>
      </c>
      <c r="E145" s="1" t="str">
        <f>HYPERLINK("https://sites.google.com/view/irvinephotoboothrental/home","photo booth for rental in Culver City")</f>
        <v>photo booth for rental in Culver City</v>
      </c>
    </row>
    <row r="146">
      <c r="A146" s="2" t="s">
        <v>123</v>
      </c>
      <c r="B146" s="2" t="s">
        <v>1</v>
      </c>
      <c r="D146" s="3" t="s">
        <v>126</v>
      </c>
      <c r="E146" s="1" t="str">
        <f>HYPERLINK("https://sites.google.com/view/irvinephotoboothrental/photo-booth-rental-irvine","photo booth for rental in Culver City")</f>
        <v>photo booth for rental in Culver City</v>
      </c>
    </row>
    <row r="147">
      <c r="A147" s="2" t="s">
        <v>123</v>
      </c>
      <c r="B147" s="2" t="s">
        <v>1</v>
      </c>
      <c r="D147" s="3" t="s">
        <v>127</v>
      </c>
      <c r="E147" s="1" t="str">
        <f>HYPERLINK("https://sites.google.com/view/vogue-booth-rental-los-angeles/home","photo booth for rental in Culver City")</f>
        <v>photo booth for rental in Culver City</v>
      </c>
    </row>
    <row r="148">
      <c r="A148" s="2" t="s">
        <v>123</v>
      </c>
      <c r="B148" s="2" t="s">
        <v>1</v>
      </c>
      <c r="D148" s="3" t="s">
        <v>128</v>
      </c>
      <c r="E148" s="1" t="str">
        <f>HYPERLINK("https://sites.google.com/view/brea-photo-booth-rental/home","photo booth for rental in Culver City")</f>
        <v>photo booth for rental in Culver City</v>
      </c>
    </row>
    <row r="149" ht="112.5" customHeight="1">
      <c r="A149" s="2" t="s">
        <v>219</v>
      </c>
      <c r="B149" s="2" t="s">
        <v>22</v>
      </c>
      <c r="C149" s="1" t="str">
        <f>HYPERLINK("https://docs.google.com/spreadsheets/d/1uZEdB9UO2JI9fENQx4bHuXWK4ZCd0N8pURqpCYZEF94/edit?disco=AAABOtUdw68", IMAGE("https://api.qrserver.com/v1/create-qr-code/?size=150x150&amp;data=https://docs.google.com/spreadsheets/d/1uZEdB9UO2JI9fENQx4bHuXWK4ZCd0N8pURqpCYZEF94/edit?disco=AAABOtUdw68",1))</f>
        <v/>
      </c>
      <c r="D149" s="3" t="s">
        <v>220</v>
      </c>
      <c r="E149" s="1" t="str">
        <f>HYPERLINK("https://docs.google.com/spreadsheets/d/1uZEdB9UO2JI9fENQx4bHuXWK4ZCd0N8pURqpCYZEF94/edit?disco=AAABOtUdw68", "spreadsheet comment")</f>
        <v>spreadsheet comment</v>
      </c>
    </row>
    <row r="150" ht="112.5" customHeight="1">
      <c r="A150" s="2" t="s">
        <v>219</v>
      </c>
      <c r="B150" s="2" t="s">
        <v>38</v>
      </c>
      <c r="C150" s="1" t="str">
        <f>HYPERLINK("https://docs.google.com/drawings/d/11lnnHT29h6QpBn96lLxQTfNDzVm2kiQV9_xRDs89HM4/edit?disco=AAABSuPLQ8I", IMAGE("https://api.qrserver.com/v1/create-qr-code/?size=150x150&amp;data=https://docs.google.com/drawings/d/11lnnHT29h6QpBn96lLxQTfNDzVm2kiQV9_xRDs89HM4/edit?disco=AAABSuPLQ8I",1))</f>
        <v/>
      </c>
      <c r="D150" s="3" t="s">
        <v>221</v>
      </c>
      <c r="E150" s="1" t="str">
        <f>HYPERLINK("https://docs.google.com/drawings/d/11lnnHT29h6QpBn96lLxQTfNDzVm2kiQV9_xRDs89HM4/edit?disco=AAABSuPLQ8I", "drawing comment")</f>
        <v>drawing comment</v>
      </c>
    </row>
    <row r="151" ht="112.5" customHeight="1">
      <c r="A151" s="2" t="s">
        <v>219</v>
      </c>
      <c r="B151" s="2" t="s">
        <v>46</v>
      </c>
      <c r="C151" s="1" t="str">
        <f>HYPERLINK("https://docs.google.com/document/d/1Z_TGqOFK2C7-p8jGb9Ja3Zo2LECa4_-NUm_ATgoNc_I/edit?disco=AAABSVVk5ZI", IMAGE("https://api.qrserver.com/v1/create-qr-code/?size=150x150&amp;data=https://docs.google.com/document/d/1Z_TGqOFK2C7-p8jGb9Ja3Zo2LECa4_-NUm_ATgoNc_I/edit?disco=AAABSVVk5ZI",1))</f>
        <v/>
      </c>
      <c r="D151" s="3" t="s">
        <v>222</v>
      </c>
      <c r="E151" s="1" t="str">
        <f>HYPERLINK("https://docs.google.com/document/d/1Z_TGqOFK2C7-p8jGb9Ja3Zo2LECa4_-NUm_ATgoNc_I/edit?disco=AAABSVVk5ZI", "document comment")</f>
        <v>document comment</v>
      </c>
    </row>
    <row r="152" ht="112.5" customHeight="1">
      <c r="A152" s="2" t="s">
        <v>219</v>
      </c>
      <c r="B152" s="2" t="s">
        <v>46</v>
      </c>
      <c r="C152" s="1" t="str">
        <f>HYPERLINK("https://docs.google.com/document/d/1JXU-T6ozH4KAYtMmZYIQGFEH9eFTkao7EtTTT-AAKTA/edit?disco=AAABSUtUKNI", IMAGE("https://api.qrserver.com/v1/create-qr-code/?size=150x150&amp;data=https://docs.google.com/document/d/1JXU-T6ozH4KAYtMmZYIQGFEH9eFTkao7EtTTT-AAKTA/edit?disco=AAABSUtUKNI",1))</f>
        <v/>
      </c>
      <c r="D152" s="3" t="s">
        <v>223</v>
      </c>
      <c r="E152" s="1" t="str">
        <f>HYPERLINK("https://docs.google.com/document/d/1JXU-T6ozH4KAYtMmZYIQGFEH9eFTkao7EtTTT-AAKTA/edit?disco=AAABSUtUKNI", "document comment")</f>
        <v>document comment</v>
      </c>
    </row>
    <row r="153" ht="112.5" customHeight="1">
      <c r="A153" s="2" t="s">
        <v>219</v>
      </c>
      <c r="B153" s="2" t="s">
        <v>46</v>
      </c>
      <c r="C153" s="1" t="str">
        <f>HYPERLINK("https://docs.google.com/document/d/1uLcOWIRwSe8JflS9lKm8Hs5VU8JLK2rnCOypo5kxbMY/edit?disco=AAABScvzDQw", IMAGE("https://api.qrserver.com/v1/create-qr-code/?size=150x150&amp;data=https://docs.google.com/document/d/1uLcOWIRwSe8JflS9lKm8Hs5VU8JLK2rnCOypo5kxbMY/edit?disco=AAABScvzDQw",1))</f>
        <v/>
      </c>
      <c r="D153" s="3" t="s">
        <v>224</v>
      </c>
      <c r="E153" s="1" t="str">
        <f>HYPERLINK("https://docs.google.com/document/d/1uLcOWIRwSe8JflS9lKm8Hs5VU8JLK2rnCOypo5kxbMY/edit?disco=AAABScvzDQw", "document comment")</f>
        <v>document comment</v>
      </c>
    </row>
    <row r="154" ht="112.5" customHeight="1">
      <c r="A154" s="2" t="s">
        <v>219</v>
      </c>
      <c r="B154" s="2" t="s">
        <v>46</v>
      </c>
      <c r="C154" s="1" t="str">
        <f>HYPERLINK("https://docs.google.com/document/d/1qMBiFTqEtpF0l02JllV0wJMDG-XuY09vA7qRYjnvmCs/edit?disco=AAABSda4Dfk", IMAGE("https://api.qrserver.com/v1/create-qr-code/?size=150x150&amp;data=https://docs.google.com/document/d/1qMBiFTqEtpF0l02JllV0wJMDG-XuY09vA7qRYjnvmCs/edit?disco=AAABSda4Dfk",1))</f>
        <v/>
      </c>
      <c r="D154" s="3" t="s">
        <v>225</v>
      </c>
      <c r="E154" s="1" t="str">
        <f>HYPERLINK("https://docs.google.com/document/d/1qMBiFTqEtpF0l02JllV0wJMDG-XuY09vA7qRYjnvmCs/edit?disco=AAABSda4Dfk", "document comment")</f>
        <v>document comment</v>
      </c>
    </row>
    <row r="155" ht="112.5" customHeight="1">
      <c r="A155" s="2" t="s">
        <v>219</v>
      </c>
      <c r="B155" s="2" t="s">
        <v>46</v>
      </c>
      <c r="C155" s="1" t="str">
        <f>HYPERLINK("https://docs.google.com/document/d/1CZXf38h-vYO5LY5SPjjuhwgEshgdfYL6wmDgAzlyhmM/edit?disco=AAABSa4_LaA", IMAGE("https://api.qrserver.com/v1/create-qr-code/?size=150x150&amp;data=https://docs.google.com/document/d/1CZXf38h-vYO5LY5SPjjuhwgEshgdfYL6wmDgAzlyhmM/edit?disco=AAABSa4_LaA",1))</f>
        <v/>
      </c>
      <c r="D155" s="3" t="s">
        <v>226</v>
      </c>
      <c r="E155" s="1" t="str">
        <f>HYPERLINK("https://docs.google.com/document/d/1CZXf38h-vYO5LY5SPjjuhwgEshgdfYL6wmDgAzlyhmM/edit?disco=AAABSa4_LaA", "document comment")</f>
        <v>document comment</v>
      </c>
    </row>
    <row r="156" ht="112.5" customHeight="1">
      <c r="A156" s="2" t="s">
        <v>219</v>
      </c>
      <c r="B156" s="2" t="s">
        <v>46</v>
      </c>
      <c r="C156" s="1" t="str">
        <f>HYPERLINK("https://docs.google.com/document/d/1Si1E81fncS4QExO1j4-ZI8RWCm3WGFbBBdw9SS2vPeM/edit?disco=AAABOt9Z6wI", IMAGE("https://api.qrserver.com/v1/create-qr-code/?size=150x150&amp;data=https://docs.google.com/document/d/1Si1E81fncS4QExO1j4-ZI8RWCm3WGFbBBdw9SS2vPeM/edit?disco=AAABOt9Z6wI",1))</f>
        <v/>
      </c>
      <c r="D156" s="3" t="s">
        <v>227</v>
      </c>
      <c r="E156" s="1" t="str">
        <f>HYPERLINK("https://docs.google.com/document/d/1Si1E81fncS4QExO1j4-ZI8RWCm3WGFbBBdw9SS2vPeM/edit?disco=AAABOt9Z6wI", "document comment")</f>
        <v>document comment</v>
      </c>
    </row>
    <row r="157" ht="112.5" customHeight="1">
      <c r="A157" s="2" t="s">
        <v>219</v>
      </c>
      <c r="B157" s="2" t="s">
        <v>46</v>
      </c>
      <c r="C157" s="1" t="str">
        <f>HYPERLINK("https://docs.google.com/document/d/13lGhlFHvhvVkLtw67kZ5q_KAUAnljQxxRBa0pMOaoX4/edit?disco=AAABOuFQUCw", IMAGE("https://api.qrserver.com/v1/create-qr-code/?size=150x150&amp;data=https://docs.google.com/document/d/13lGhlFHvhvVkLtw67kZ5q_KAUAnljQxxRBa0pMOaoX4/edit?disco=AAABOuFQUCw",1))</f>
        <v/>
      </c>
      <c r="D157" s="3" t="s">
        <v>228</v>
      </c>
      <c r="E157" s="1" t="str">
        <f>HYPERLINK("https://docs.google.com/document/d/13lGhlFHvhvVkLtw67kZ5q_KAUAnljQxxRBa0pMOaoX4/edit?disco=AAABOuFQUCw", "document comment")</f>
        <v>document comment</v>
      </c>
    </row>
    <row r="158" ht="112.5" customHeight="1">
      <c r="A158" s="2" t="s">
        <v>219</v>
      </c>
      <c r="B158" s="2" t="s">
        <v>46</v>
      </c>
      <c r="C158" s="1" t="str">
        <f>HYPERLINK("https://docs.google.com/document/d/132iX6of2Ew9uulQo0H6pjAESwQTxw1YNNpO3_NeRu8Y/edit?disco=AAABSdIVTuk", IMAGE("https://api.qrserver.com/v1/create-qr-code/?size=150x150&amp;data=https://docs.google.com/document/d/132iX6of2Ew9uulQo0H6pjAESwQTxw1YNNpO3_NeRu8Y/edit?disco=AAABSdIVTuk",1))</f>
        <v/>
      </c>
      <c r="D158" s="3" t="s">
        <v>229</v>
      </c>
      <c r="E158" s="1" t="str">
        <f>HYPERLINK("https://docs.google.com/document/d/132iX6of2Ew9uulQo0H6pjAESwQTxw1YNNpO3_NeRu8Y/edit?disco=AAABSdIVTuk", "document comment")</f>
        <v>document comment</v>
      </c>
    </row>
    <row r="159" ht="112.5" customHeight="1">
      <c r="A159" s="2" t="s">
        <v>219</v>
      </c>
      <c r="B159" s="2" t="s">
        <v>46</v>
      </c>
      <c r="C159" s="1" t="str">
        <f>HYPERLINK("https://docs.google.com/document/d/1WrPJ4KrCFPrmRA_sOWtuX0EVZqCuwXrFXNG156MMgg8/edit?disco=AAABOu13WiE", IMAGE("https://api.qrserver.com/v1/create-qr-code/?size=150x150&amp;data=https://docs.google.com/document/d/1WrPJ4KrCFPrmRA_sOWtuX0EVZqCuwXrFXNG156MMgg8/edit?disco=AAABOu13WiE",1))</f>
        <v/>
      </c>
      <c r="D159" s="3" t="s">
        <v>230</v>
      </c>
      <c r="E159" s="1" t="str">
        <f>HYPERLINK("https://docs.google.com/document/d/1WrPJ4KrCFPrmRA_sOWtuX0EVZqCuwXrFXNG156MMgg8/edit?disco=AAABOu13WiE", "document comment")</f>
        <v>document comment</v>
      </c>
    </row>
    <row r="160" ht="112.5" customHeight="1">
      <c r="A160" s="2" t="s">
        <v>219</v>
      </c>
      <c r="B160" s="2" t="s">
        <v>46</v>
      </c>
      <c r="C160" s="1" t="str">
        <f>HYPERLINK("https://docs.google.com/document/d/1ytRcisKyvl1dOHZg-FIECQvLWz2PpQuihFzogJujTsc/edit?disco=AAABSdeZ2cw", IMAGE("https://api.qrserver.com/v1/create-qr-code/?size=150x150&amp;data=https://docs.google.com/document/d/1ytRcisKyvl1dOHZg-FIECQvLWz2PpQuihFzogJujTsc/edit?disco=AAABSdeZ2cw",1))</f>
        <v/>
      </c>
      <c r="D160" s="3" t="s">
        <v>231</v>
      </c>
      <c r="E160" s="1" t="str">
        <f>HYPERLINK("https://docs.google.com/document/d/1ytRcisKyvl1dOHZg-FIECQvLWz2PpQuihFzogJujTsc/edit?disco=AAABSdeZ2cw", "document comment")</f>
        <v>document comment</v>
      </c>
    </row>
    <row r="161" ht="112.5" customHeight="1">
      <c r="A161" s="2" t="s">
        <v>219</v>
      </c>
      <c r="B161" s="2" t="s">
        <v>46</v>
      </c>
      <c r="C161" s="1" t="str">
        <f>HYPERLINK("https://docs.google.com/document/d/12JHPMRYAt3LQhVa_OJc7HrUelFGWUFmEmv4RYMEhLBM/edit?disco=AAABSctxZIo", IMAGE("https://api.qrserver.com/v1/create-qr-code/?size=150x150&amp;data=https://docs.google.com/document/d/12JHPMRYAt3LQhVa_OJc7HrUelFGWUFmEmv4RYMEhLBM/edit?disco=AAABSctxZIo",1))</f>
        <v/>
      </c>
      <c r="D161" s="3" t="s">
        <v>232</v>
      </c>
      <c r="E161" s="1" t="str">
        <f>HYPERLINK("https://docs.google.com/document/d/12JHPMRYAt3LQhVa_OJc7HrUelFGWUFmEmv4RYMEhLBM/edit?disco=AAABSctxZIo", "document comment")</f>
        <v>document comment</v>
      </c>
    </row>
    <row r="162" ht="112.5" customHeight="1">
      <c r="A162" s="2" t="s">
        <v>219</v>
      </c>
      <c r="B162" s="2" t="s">
        <v>46</v>
      </c>
      <c r="C162" s="1" t="str">
        <f>HYPERLINK("https://docs.google.com/document/d/1r4V8oTRZgVM82NyjLDy2dZSoeYq26G1C55FzZ7ExPvY/edit?disco=AAABSav6-VM", IMAGE("https://api.qrserver.com/v1/create-qr-code/?size=150x150&amp;data=https://docs.google.com/document/d/1r4V8oTRZgVM82NyjLDy2dZSoeYq26G1C55FzZ7ExPvY/edit?disco=AAABSav6-VM",1))</f>
        <v/>
      </c>
      <c r="D162" s="3" t="s">
        <v>233</v>
      </c>
      <c r="E162" s="1" t="str">
        <f>HYPERLINK("https://docs.google.com/document/d/1r4V8oTRZgVM82NyjLDy2dZSoeYq26G1C55FzZ7ExPvY/edit?disco=AAABSav6-VM", "document comment")</f>
        <v>document comment</v>
      </c>
    </row>
    <row r="163" ht="112.5" customHeight="1">
      <c r="A163" s="2" t="s">
        <v>219</v>
      </c>
      <c r="B163" s="2" t="s">
        <v>46</v>
      </c>
      <c r="C163" s="1" t="str">
        <f>HYPERLINK("https://docs.google.com/document/d/1Kn61aHZ5KeQ2iswcHlCppMz1D8cJr68SICTf10qS75o/edit?disco=AAABSdZOMIA", IMAGE("https://api.qrserver.com/v1/create-qr-code/?size=150x150&amp;data=https://docs.google.com/document/d/1Kn61aHZ5KeQ2iswcHlCppMz1D8cJr68SICTf10qS75o/edit?disco=AAABSdZOMIA",1))</f>
        <v/>
      </c>
      <c r="D163" s="3" t="s">
        <v>234</v>
      </c>
      <c r="E163" s="1" t="str">
        <f>HYPERLINK("https://docs.google.com/document/d/1Kn61aHZ5KeQ2iswcHlCppMz1D8cJr68SICTf10qS75o/edit?disco=AAABSdZOMIA", "document comment")</f>
        <v>document comment</v>
      </c>
    </row>
    <row r="164" ht="112.5" customHeight="1">
      <c r="A164" s="2" t="s">
        <v>219</v>
      </c>
      <c r="B164" s="2" t="s">
        <v>46</v>
      </c>
      <c r="C164" s="1" t="str">
        <f>HYPERLINK("https://docs.google.com/document/d/1HeiK7FYJgP6eglQEW2kcGoVoWNLU4mrRvU7tLvj0UC8/edit?disco=AAABScx8rl8", IMAGE("https://api.qrserver.com/v1/create-qr-code/?size=150x150&amp;data=https://docs.google.com/document/d/1HeiK7FYJgP6eglQEW2kcGoVoWNLU4mrRvU7tLvj0UC8/edit?disco=AAABScx8rl8",1))</f>
        <v/>
      </c>
      <c r="D164" s="3" t="s">
        <v>235</v>
      </c>
      <c r="E164" s="1" t="str">
        <f>HYPERLINK("https://docs.google.com/document/d/1HeiK7FYJgP6eglQEW2kcGoVoWNLU4mrRvU7tLvj0UC8/edit?disco=AAABScx8rl8", "document comment")</f>
        <v>document comment</v>
      </c>
    </row>
    <row r="165" ht="112.5" customHeight="1">
      <c r="A165" s="2" t="s">
        <v>219</v>
      </c>
      <c r="B165" s="2" t="s">
        <v>46</v>
      </c>
      <c r="C165" s="1" t="str">
        <f>HYPERLINK("https://docs.google.com/document/d/10stSAr1c96Aa1pITgzihywj2Pq4AGyud4us6f_gz724/edit?disco=AAABSdwEJZs", IMAGE("https://api.qrserver.com/v1/create-qr-code/?size=150x150&amp;data=https://docs.google.com/document/d/10stSAr1c96Aa1pITgzihywj2Pq4AGyud4us6f_gz724/edit?disco=AAABSdwEJZs",1))</f>
        <v/>
      </c>
      <c r="D165" s="3" t="s">
        <v>236</v>
      </c>
      <c r="E165" s="1" t="str">
        <f>HYPERLINK("https://docs.google.com/document/d/10stSAr1c96Aa1pITgzihywj2Pq4AGyud4us6f_gz724/edit?disco=AAABSdwEJZs", "document comment")</f>
        <v>document comment</v>
      </c>
    </row>
    <row r="166" ht="112.5" customHeight="1">
      <c r="A166" s="2" t="s">
        <v>219</v>
      </c>
      <c r="B166" s="2" t="s">
        <v>46</v>
      </c>
      <c r="C166" s="1" t="str">
        <f>HYPERLINK("https://docs.google.com/document/d/1PzumXyMmY5d0k_X4MuarpWM8-XDQTXC_1mCkPqnykLQ/edit?disco=AAABSbcXMm0", IMAGE("https://api.qrserver.com/v1/create-qr-code/?size=150x150&amp;data=https://docs.google.com/document/d/1PzumXyMmY5d0k_X4MuarpWM8-XDQTXC_1mCkPqnykLQ/edit?disco=AAABSbcXMm0",1))</f>
        <v/>
      </c>
      <c r="D166" s="3" t="s">
        <v>237</v>
      </c>
      <c r="E166" s="1" t="str">
        <f>HYPERLINK("https://docs.google.com/document/d/1PzumXyMmY5d0k_X4MuarpWM8-XDQTXC_1mCkPqnykLQ/edit?disco=AAABSbcXMm0", "document comment")</f>
        <v>document comment</v>
      </c>
    </row>
    <row r="167" ht="112.5" customHeight="1">
      <c r="A167" s="2" t="s">
        <v>219</v>
      </c>
      <c r="B167" s="2" t="s">
        <v>46</v>
      </c>
      <c r="C167" s="1" t="str">
        <f>HYPERLINK("https://docs.google.com/document/d/1Jk9pVtj3Am0cKDZ5ycxm-qa29wTdxoiimToWArPRs2k/edit?disco=AAABOu97Pc4", IMAGE("https://api.qrserver.com/v1/create-qr-code/?size=150x150&amp;data=https://docs.google.com/document/d/1Jk9pVtj3Am0cKDZ5ycxm-qa29wTdxoiimToWArPRs2k/edit?disco=AAABOu97Pc4",1))</f>
        <v/>
      </c>
      <c r="D167" s="3" t="s">
        <v>238</v>
      </c>
      <c r="E167" s="1" t="str">
        <f>HYPERLINK("https://docs.google.com/document/d/1Jk9pVtj3Am0cKDZ5ycxm-qa29wTdxoiimToWArPRs2k/edit?disco=AAABOu97Pc4", "document comment")</f>
        <v>document comment</v>
      </c>
    </row>
    <row r="168" ht="112.5" customHeight="1">
      <c r="A168" s="2" t="s">
        <v>219</v>
      </c>
      <c r="B168" s="2" t="s">
        <v>46</v>
      </c>
      <c r="C168" s="1" t="str">
        <f>HYPERLINK("https://docs.google.com/document/d/1B_mJQN1cUMAxWuo028f7W_28BQo_5hPxRwR8D9-sN7Q/edit?disco=AAABSbm-foY", IMAGE("https://api.qrserver.com/v1/create-qr-code/?size=150x150&amp;data=https://docs.google.com/document/d/1B_mJQN1cUMAxWuo028f7W_28BQo_5hPxRwR8D9-sN7Q/edit?disco=AAABSbm-foY",1))</f>
        <v/>
      </c>
      <c r="D168" s="3" t="s">
        <v>239</v>
      </c>
      <c r="E168" s="1" t="str">
        <f>HYPERLINK("https://docs.google.com/document/d/1B_mJQN1cUMAxWuo028f7W_28BQo_5hPxRwR8D9-sN7Q/edit?disco=AAABSbm-foY", "document comment")</f>
        <v>document comment</v>
      </c>
    </row>
    <row r="169" ht="112.5" customHeight="1">
      <c r="A169" s="2" t="s">
        <v>219</v>
      </c>
      <c r="B169" s="2" t="s">
        <v>46</v>
      </c>
      <c r="C169" s="1" t="str">
        <f>HYPERLINK("https://docs.google.com/document/d/1Fn5zadYY9szYZPH0u6F3kusP0bs5hUQE4XlafIgV9Qw/edit?disco=AAABSdfl0_g", IMAGE("https://api.qrserver.com/v1/create-qr-code/?size=150x150&amp;data=https://docs.google.com/document/d/1Fn5zadYY9szYZPH0u6F3kusP0bs5hUQE4XlafIgV9Qw/edit?disco=AAABSdfl0_g",1))</f>
        <v/>
      </c>
      <c r="D169" s="3" t="s">
        <v>240</v>
      </c>
      <c r="E169" s="1" t="str">
        <f>HYPERLINK("https://docs.google.com/document/d/1Fn5zadYY9szYZPH0u6F3kusP0bs5hUQE4XlafIgV9Qw/edit?disco=AAABSdfl0_g", "document comment")</f>
        <v>document comment</v>
      </c>
    </row>
    <row r="170" ht="112.5" customHeight="1">
      <c r="A170" s="2" t="s">
        <v>219</v>
      </c>
      <c r="B170" s="2" t="s">
        <v>46</v>
      </c>
      <c r="C170" s="1" t="str">
        <f>HYPERLINK("https://docs.google.com/document/d/13oANLKxsnKf-P_UJz1Ti1btRDMbiZycfdl955jXXBCA/edit?disco=AAABSa0TVU4", IMAGE("https://api.qrserver.com/v1/create-qr-code/?size=150x150&amp;data=https://docs.google.com/document/d/13oANLKxsnKf-P_UJz1Ti1btRDMbiZycfdl955jXXBCA/edit?disco=AAABSa0TVU4",1))</f>
        <v/>
      </c>
      <c r="D170" s="3" t="s">
        <v>241</v>
      </c>
      <c r="E170" s="1" t="str">
        <f>HYPERLINK("https://docs.google.com/document/d/13oANLKxsnKf-P_UJz1Ti1btRDMbiZycfdl955jXXBCA/edit?disco=AAABSa0TVU4", "document comment")</f>
        <v>document comment</v>
      </c>
    </row>
    <row r="171" ht="112.5" customHeight="1">
      <c r="A171" s="2" t="s">
        <v>219</v>
      </c>
      <c r="B171" s="2" t="s">
        <v>46</v>
      </c>
      <c r="C171" s="1" t="str">
        <f>HYPERLINK("https://docs.google.com/document/d/18X_aBHdfg2-imz0uQvFOq561Fxx4n-5xp3gdHQvL8jk/edit?disco=AAABSbtpzHA", IMAGE("https://api.qrserver.com/v1/create-qr-code/?size=150x150&amp;data=https://docs.google.com/document/d/18X_aBHdfg2-imz0uQvFOq561Fxx4n-5xp3gdHQvL8jk/edit?disco=AAABSbtpzHA",1))</f>
        <v/>
      </c>
      <c r="D171" s="3" t="s">
        <v>242</v>
      </c>
      <c r="E171" s="1" t="str">
        <f>HYPERLINK("https://docs.google.com/document/d/18X_aBHdfg2-imz0uQvFOq561Fxx4n-5xp3gdHQvL8jk/edit?disco=AAABSbtpzHA", "document comment")</f>
        <v>document comment</v>
      </c>
    </row>
    <row r="172" ht="112.5" customHeight="1">
      <c r="A172" s="2" t="s">
        <v>219</v>
      </c>
      <c r="B172" s="2" t="s">
        <v>52</v>
      </c>
      <c r="C172" s="1" t="str">
        <f>HYPERLINK("https://docs.google.com/presentation/d/1LiVt-tNBBXK3MB-3PqrwcpCeSmNgf0CX87PcPtYBx6I/edit?disco=AAABSeIkImM", IMAGE("https://api.qrserver.com/v1/create-qr-code/?size=150x150&amp;data=https://docs.google.com/presentation/d/1LiVt-tNBBXK3MB-3PqrwcpCeSmNgf0CX87PcPtYBx6I/edit?disco=AAABSeIkImM",1))</f>
        <v/>
      </c>
      <c r="D172" s="3" t="s">
        <v>243</v>
      </c>
      <c r="E172" s="1" t="str">
        <f>HYPERLINK("https://docs.google.com/presentation/d/1LiVt-tNBBXK3MB-3PqrwcpCeSmNgf0CX87PcPtYBx6I/edit?disco=AAABSeIkImM", "presentation comment")</f>
        <v>presentation comment</v>
      </c>
    </row>
    <row r="173" ht="112.5" customHeight="1">
      <c r="A173" s="2" t="s">
        <v>244</v>
      </c>
      <c r="B173" s="2" t="s">
        <v>245</v>
      </c>
      <c r="C173" s="1" t="str">
        <f>HYPERLINK("https://drive.google.com/file/d/1jqJpkJVgejhOM_Gs_Cjbvg4xb2ydSq5R/view?usp=sharing", IMAGE("https://api.qrserver.com/v1/create-qr-code/?size=150x150&amp;data=https://drive.google.com/file/d/1jqJpkJVgejhOM_Gs_Cjbvg4xb2ydSq5R/view?usp=sharing",1))</f>
        <v/>
      </c>
      <c r="D173" s="3" t="s">
        <v>246</v>
      </c>
      <c r="E173" s="1" t="str">
        <f>HYPERLINK("https://drive.google.com/file/d/1jqJpkJVgejhOM_Gs_Cjbvg4xb2ydSq5R/view?usp=sharing","photo booth for rental in Culver City-photo booth for rental in Culver City.pdf")</f>
        <v>photo booth for rental in Culver City-photo booth for rental in Culver City.pdf</v>
      </c>
    </row>
    <row r="174" ht="112.5" customHeight="1">
      <c r="A174" s="2" t="s">
        <v>247</v>
      </c>
      <c r="B174" s="2" t="s">
        <v>248</v>
      </c>
      <c r="C174" s="1" t="str">
        <f>HYPERLINK("https://drive.google.com/file/d/1xRS45DoNkbL7Rb0za0fgH3iWyaV9Q2gS/view?usp=sharing", IMAGE("https://api.qrserver.com/v1/create-qr-code/?size=150x150&amp;data=https://drive.google.com/file/d/1xRS45DoNkbL7Rb0za0fgH3iWyaV9Q2gS/view?usp=sharing",1))</f>
        <v/>
      </c>
      <c r="D174" s="3" t="s">
        <v>249</v>
      </c>
      <c r="E174" s="1" t="str">
        <f>HYPERLINK("https://drive.google.com/file/d/1xRS45DoNkbL7Rb0za0fgH3iWyaV9Q2gS/view?usp=sharing","photo booth for rental in Culver City-photo booth for rental in Culver City.csv")</f>
        <v>photo booth for rental in Culver City-photo booth for rental in Culver City.csv</v>
      </c>
    </row>
    <row r="175" ht="112.5" customHeight="1">
      <c r="A175" s="2" t="s">
        <v>250</v>
      </c>
      <c r="B175" s="2" t="s">
        <v>251</v>
      </c>
      <c r="C175" s="1" t="str">
        <f>HYPERLINK("https://drive.google.com/file/d/1tfXzILBPepkRKghdjiEf-lVfJLJbPj83/view?usp=sharing", IMAGE("https://api.qrserver.com/v1/create-qr-code/?size=150x150&amp;data=https://drive.google.com/file/d/1tfXzILBPepkRKghdjiEf-lVfJLJbPj83/view?usp=sharing",1))</f>
        <v/>
      </c>
      <c r="D175" s="3" t="s">
        <v>252</v>
      </c>
      <c r="E175" s="1" t="str">
        <f>HYPERLINK("https://drive.google.com/file/d/1tfXzILBPepkRKghdjiEf-lVfJLJbPj83/view?usp=sharing","photo booth for rental in Culver City-photo booth for rental in Culver City.ods")</f>
        <v>photo booth for rental in Culver City-photo booth for rental in Culver City.ods</v>
      </c>
    </row>
    <row r="176" ht="112.5" customHeight="1">
      <c r="A176" s="2" t="s">
        <v>253</v>
      </c>
      <c r="B176" s="2" t="s">
        <v>254</v>
      </c>
      <c r="C176" s="1" t="str">
        <f>HYPERLINK("https://drive.google.com/file/d/17PHH0h94p_IwIjV5u7LEhnHc5eV1SsU7/view?usp=sharing", IMAGE("https://api.qrserver.com/v1/create-qr-code/?size=150x150&amp;data=https://drive.google.com/file/d/17PHH0h94p_IwIjV5u7LEhnHc5eV1SsU7/view?usp=sharing",1))</f>
        <v/>
      </c>
      <c r="D176" s="3" t="s">
        <v>255</v>
      </c>
      <c r="E176" s="1" t="str">
        <f>HYPERLINK("https://drive.google.com/file/d/17PHH0h94p_IwIjV5u7LEhnHc5eV1SsU7/view?usp=sharing","photo booth for rental in Culver City-photo booth for rental in Culver City.tsv")</f>
        <v>photo booth for rental in Culver City-photo booth for rental in Culver City.tsv</v>
      </c>
    </row>
    <row r="177" ht="112.5" customHeight="1">
      <c r="A177" s="2" t="s">
        <v>256</v>
      </c>
      <c r="B177" s="2" t="s">
        <v>257</v>
      </c>
      <c r="C177" s="1" t="str">
        <f>HYPERLINK("https://docs.google.com/spreadsheets/d/1gIWgLxGjPB5Od1Pem8Penlhy1IcmxQWL/edit?usp=sharing&amp;ouid=115602453726005426174&amp;rtpof=true&amp;sd=true", IMAGE("https://api.qrserver.com/v1/create-qr-code/?size=150x150&amp;data=https://docs.google.com/spreadsheets/d/1gIWgLxGjPB5Od1Pem8Penlhy1IcmxQWL/edit?usp=sharing&amp;ouid=115602453726005426174&amp;rtpof=true&amp;sd=true",1))</f>
        <v/>
      </c>
      <c r="D177" s="3" t="s">
        <v>258</v>
      </c>
      <c r="E177" s="1" t="str">
        <f>HYPERLINK("https://docs.google.com/spreadsheets/d/1gIWgLxGjPB5Od1Pem8Penlhy1IcmxQWL/edit?usp=sharing&amp;ouid=115602453726005426174&amp;rtpof=true&amp;sd=true","photo booth for rental in Culver City-photo booth for rental in Culver City.xlsx")</f>
        <v>photo booth for rental in Culver City-photo booth for rental in Culver City.xlsx</v>
      </c>
    </row>
    <row r="178" ht="112.5" customHeight="1">
      <c r="A178" s="2" t="s">
        <v>244</v>
      </c>
      <c r="B178" s="2" t="s">
        <v>259</v>
      </c>
      <c r="C178" s="1" t="str">
        <f>HYPERLINK("https://drive.google.com/file/d/1ZnH4Bte60rPwuRVQ7AewrHmk845f089n/view?usp=sharing", IMAGE("https://api.qrserver.com/v1/create-qr-code/?size=150x150&amp;data=https://drive.google.com/file/d/1ZnH4Bte60rPwuRVQ7AewrHmk845f089n/view?usp=sharing",1))</f>
        <v/>
      </c>
      <c r="D178" s="3" t="s">
        <v>260</v>
      </c>
      <c r="E178" s="1" t="str">
        <f>HYPERLINK("https://drive.google.com/file/d/1ZnH4Bte60rPwuRVQ7AewrHmk845f089n/view?usp=sharing","photo booth for rental in Culver City-Keywords.pdf")</f>
        <v>photo booth for rental in Culver City-Keywords.pdf</v>
      </c>
    </row>
    <row r="179" ht="112.5" customHeight="1">
      <c r="A179" s="2" t="s">
        <v>247</v>
      </c>
      <c r="B179" s="2" t="s">
        <v>261</v>
      </c>
      <c r="C179" s="1" t="str">
        <f>HYPERLINK("https://drive.google.com/file/d/1uyESDP-4HTCAuw0EMMpdCDyStWQ0nHBe/view?usp=sharing", IMAGE("https://api.qrserver.com/v1/create-qr-code/?size=150x150&amp;data=https://drive.google.com/file/d/1uyESDP-4HTCAuw0EMMpdCDyStWQ0nHBe/view?usp=sharing",1))</f>
        <v/>
      </c>
      <c r="D179" s="3" t="s">
        <v>262</v>
      </c>
      <c r="E179" s="1" t="str">
        <f>HYPERLINK("https://drive.google.com/file/d/1uyESDP-4HTCAuw0EMMpdCDyStWQ0nHBe/view?usp=sharing","photo booth for rental in Culver City-Keywords.csv")</f>
        <v>photo booth for rental in Culver City-Keywords.csv</v>
      </c>
    </row>
    <row r="180" ht="112.5" customHeight="1">
      <c r="A180" s="2" t="s">
        <v>250</v>
      </c>
      <c r="B180" s="2" t="s">
        <v>263</v>
      </c>
      <c r="C180" s="1" t="str">
        <f>HYPERLINK("https://drive.google.com/file/d/1gvqcCwfz7Jp8UiNV8a9Q3I7eJ_-cWvUM/view?usp=sharing", IMAGE("https://api.qrserver.com/v1/create-qr-code/?size=150x150&amp;data=https://drive.google.com/file/d/1gvqcCwfz7Jp8UiNV8a9Q3I7eJ_-cWvUM/view?usp=sharing",1))</f>
        <v/>
      </c>
      <c r="D180" s="3" t="s">
        <v>264</v>
      </c>
      <c r="E180" s="1" t="str">
        <f>HYPERLINK("https://drive.google.com/file/d/1gvqcCwfz7Jp8UiNV8a9Q3I7eJ_-cWvUM/view?usp=sharing","photo booth for rental in Culver City-Keywords.ods")</f>
        <v>photo booth for rental in Culver City-Keywords.ods</v>
      </c>
    </row>
    <row r="181" ht="112.5" customHeight="1">
      <c r="A181" s="2" t="s">
        <v>253</v>
      </c>
      <c r="B181" s="2" t="s">
        <v>265</v>
      </c>
      <c r="C181" s="1" t="str">
        <f>HYPERLINK("https://drive.google.com/file/d/12PdswYCgrHbp-AjlCQ0SzeXm0vLAcVvR/view?usp=sharing", IMAGE("https://api.qrserver.com/v1/create-qr-code/?size=150x150&amp;data=https://drive.google.com/file/d/12PdswYCgrHbp-AjlCQ0SzeXm0vLAcVvR/view?usp=sharing",1))</f>
        <v/>
      </c>
      <c r="D181" s="3" t="s">
        <v>266</v>
      </c>
      <c r="E181" s="1" t="str">
        <f>HYPERLINK("https://drive.google.com/file/d/12PdswYCgrHbp-AjlCQ0SzeXm0vLAcVvR/view?usp=sharing","photo booth for rental in Culver City-Keywords.tsv")</f>
        <v>photo booth for rental in Culver City-Keywords.tsv</v>
      </c>
    </row>
    <row r="182" ht="112.5" customHeight="1">
      <c r="A182" s="2" t="s">
        <v>256</v>
      </c>
      <c r="B182" s="2" t="s">
        <v>267</v>
      </c>
      <c r="C182" s="1" t="str">
        <f>HYPERLINK("https://docs.google.com/spreadsheets/d/1DLMVBjtaNK4j7lMn5lIEMh-q2W15JkZg/edit?usp=sharing&amp;ouid=115602453726005426174&amp;rtpof=true&amp;sd=true", IMAGE("https://api.qrserver.com/v1/create-qr-code/?size=150x150&amp;data=https://docs.google.com/spreadsheets/d/1DLMVBjtaNK4j7lMn5lIEMh-q2W15JkZg/edit?usp=sharing&amp;ouid=115602453726005426174&amp;rtpof=true&amp;sd=true",1))</f>
        <v/>
      </c>
      <c r="D182" s="3" t="s">
        <v>268</v>
      </c>
      <c r="E182" s="1" t="str">
        <f>HYPERLINK("https://docs.google.com/spreadsheets/d/1DLMVBjtaNK4j7lMn5lIEMh-q2W15JkZg/edit?usp=sharing&amp;ouid=115602453726005426174&amp;rtpof=true&amp;sd=true","photo booth for rental in Culver City-Keywords.xlsx")</f>
        <v>photo booth for rental in Culver City-Keywords.xlsx</v>
      </c>
    </row>
    <row r="183" ht="112.5" customHeight="1">
      <c r="A183" s="2" t="s">
        <v>244</v>
      </c>
      <c r="B183" s="2" t="s">
        <v>269</v>
      </c>
      <c r="C183" s="1" t="str">
        <f>HYPERLINK("https://drive.google.com/file/d/1fj35o9QsvXdAmeP7B0vzDjZQLnn5pJBt/view?usp=sharing", IMAGE("https://api.qrserver.com/v1/create-qr-code/?size=150x150&amp;data=https://drive.google.com/file/d/1fj35o9QsvXdAmeP7B0vzDjZQLnn5pJBt/view?usp=sharing",1))</f>
        <v/>
      </c>
      <c r="D183" s="3" t="s">
        <v>270</v>
      </c>
      <c r="E183" s="1" t="str">
        <f>HYPERLINK("https://drive.google.com/file/d/1fj35o9QsvXdAmeP7B0vzDjZQLnn5pJBt/view?usp=sharing","photo booth for rental in Culver City-Content.pdf")</f>
        <v>photo booth for rental in Culver City-Content.pdf</v>
      </c>
    </row>
    <row r="184" ht="112.5" customHeight="1">
      <c r="A184" s="2" t="s">
        <v>247</v>
      </c>
      <c r="B184" s="2" t="s">
        <v>271</v>
      </c>
      <c r="C184" s="1" t="str">
        <f>HYPERLINK("https://drive.google.com/file/d/1DraYPkHsXtps71NeoiS0Ar_4HNmUDD-2/view?usp=sharing", IMAGE("https://api.qrserver.com/v1/create-qr-code/?size=150x150&amp;data=https://drive.google.com/file/d/1DraYPkHsXtps71NeoiS0Ar_4HNmUDD-2/view?usp=sharing",1))</f>
        <v/>
      </c>
      <c r="D184" s="3" t="s">
        <v>272</v>
      </c>
      <c r="E184" s="1" t="str">
        <f>HYPERLINK("https://drive.google.com/file/d/1DraYPkHsXtps71NeoiS0Ar_4HNmUDD-2/view?usp=sharing","photo booth for rental in Culver City-Content.csv")</f>
        <v>photo booth for rental in Culver City-Content.csv</v>
      </c>
    </row>
    <row r="185" ht="112.5" customHeight="1">
      <c r="A185" s="2" t="s">
        <v>250</v>
      </c>
      <c r="B185" s="2" t="s">
        <v>273</v>
      </c>
      <c r="C185" s="1" t="str">
        <f>HYPERLINK("https://drive.google.com/file/d/1z9Z_ZjLUFrb9-ZvmmVhOGGjHkmGli5bn/view?usp=sharing", IMAGE("https://api.qrserver.com/v1/create-qr-code/?size=150x150&amp;data=https://drive.google.com/file/d/1z9Z_ZjLUFrb9-ZvmmVhOGGjHkmGli5bn/view?usp=sharing",1))</f>
        <v/>
      </c>
      <c r="D185" s="3" t="s">
        <v>274</v>
      </c>
      <c r="E185" s="1" t="str">
        <f>HYPERLINK("https://drive.google.com/file/d/1z9Z_ZjLUFrb9-ZvmmVhOGGjHkmGli5bn/view?usp=sharing","photo booth for rental in Culver City-Content.ods")</f>
        <v>photo booth for rental in Culver City-Content.ods</v>
      </c>
    </row>
    <row r="186" ht="112.5" customHeight="1">
      <c r="A186" s="2" t="s">
        <v>253</v>
      </c>
      <c r="B186" s="2" t="s">
        <v>275</v>
      </c>
      <c r="C186" s="1" t="str">
        <f>HYPERLINK("https://drive.google.com/file/d/1T8W0Ll0yjdAec11mnm7DzmuACPGtuy2x/view?usp=sharing", IMAGE("https://api.qrserver.com/v1/create-qr-code/?size=150x150&amp;data=https://drive.google.com/file/d/1T8W0Ll0yjdAec11mnm7DzmuACPGtuy2x/view?usp=sharing",1))</f>
        <v/>
      </c>
      <c r="D186" s="3" t="s">
        <v>276</v>
      </c>
      <c r="E186" s="1" t="str">
        <f>HYPERLINK("https://drive.google.com/file/d/1T8W0Ll0yjdAec11mnm7DzmuACPGtuy2x/view?usp=sharing","photo booth for rental in Culver City-Content.tsv")</f>
        <v>photo booth for rental in Culver City-Content.tsv</v>
      </c>
    </row>
    <row r="187" ht="112.5" customHeight="1">
      <c r="A187" s="2" t="s">
        <v>256</v>
      </c>
      <c r="B187" s="2" t="s">
        <v>277</v>
      </c>
      <c r="C187" s="1" t="str">
        <f>HYPERLINK("https://docs.google.com/spreadsheets/d/1BFmZ7tHCfMD4QIq3JSWWU-1bNTRc7bSC/edit?usp=sharing&amp;ouid=115602453726005426174&amp;rtpof=true&amp;sd=true", IMAGE("https://api.qrserver.com/v1/create-qr-code/?size=150x150&amp;data=https://docs.google.com/spreadsheets/d/1BFmZ7tHCfMD4QIq3JSWWU-1bNTRc7bSC/edit?usp=sharing&amp;ouid=115602453726005426174&amp;rtpof=true&amp;sd=true",1))</f>
        <v/>
      </c>
      <c r="D187" s="3" t="s">
        <v>278</v>
      </c>
      <c r="E187" s="1" t="str">
        <f>HYPERLINK("https://docs.google.com/spreadsheets/d/1BFmZ7tHCfMD4QIq3JSWWU-1bNTRc7bSC/edit?usp=sharing&amp;ouid=115602453726005426174&amp;rtpof=true&amp;sd=true","photo booth for rental in Culver City-Content.xlsx")</f>
        <v>photo booth for rental in Culver City-Content.xlsx</v>
      </c>
    </row>
    <row r="188" ht="112.5" customHeight="1">
      <c r="A188" s="2" t="s">
        <v>244</v>
      </c>
      <c r="B188" s="2" t="s">
        <v>279</v>
      </c>
      <c r="C188" s="1" t="str">
        <f>HYPERLINK("https://drive.google.com/file/d/1-yCbEYS6OwEyD8G6i1ALk36kaMWdwiPF/view?usp=sharing", IMAGE("https://api.qrserver.com/v1/create-qr-code/?size=150x150&amp;data=https://drive.google.com/file/d/1-yCbEYS6OwEyD8G6i1ALk36kaMWdwiPF/view?usp=sharing",1))</f>
        <v/>
      </c>
      <c r="D188" s="3" t="s">
        <v>280</v>
      </c>
      <c r="E188" s="1" t="str">
        <f>HYPERLINK("https://drive.google.com/file/d/1-yCbEYS6OwEyD8G6i1ALk36kaMWdwiPF/view?usp=sharing","photo booth for rental in Culver City-Calendar Events.pdf")</f>
        <v>photo booth for rental in Culver City-Calendar Events.pdf</v>
      </c>
    </row>
    <row r="189" ht="112.5" customHeight="1">
      <c r="A189" s="2" t="s">
        <v>247</v>
      </c>
      <c r="B189" s="2" t="s">
        <v>281</v>
      </c>
      <c r="C189" s="1" t="str">
        <f>HYPERLINK("https://drive.google.com/file/d/17Qh3fTnJ6gxKmjzXyM_etilYbZX3r0n0/view?usp=sharing", IMAGE("https://api.qrserver.com/v1/create-qr-code/?size=150x150&amp;data=https://drive.google.com/file/d/17Qh3fTnJ6gxKmjzXyM_etilYbZX3r0n0/view?usp=sharing",1))</f>
        <v/>
      </c>
      <c r="D189" s="3" t="s">
        <v>282</v>
      </c>
      <c r="E189" s="1" t="str">
        <f>HYPERLINK("https://drive.google.com/file/d/17Qh3fTnJ6gxKmjzXyM_etilYbZX3r0n0/view?usp=sharing","photo booth for rental in Culver City-Calendar Events.csv")</f>
        <v>photo booth for rental in Culver City-Calendar Events.csv</v>
      </c>
    </row>
    <row r="190" ht="112.5" customHeight="1">
      <c r="A190" s="2" t="s">
        <v>250</v>
      </c>
      <c r="B190" s="2" t="s">
        <v>283</v>
      </c>
      <c r="C190" s="1" t="str">
        <f>HYPERLINK("https://drive.google.com/file/d/1p6tLsojAW_gejMeEMTmb0485aoNfi3uh/view?usp=sharing", IMAGE("https://api.qrserver.com/v1/create-qr-code/?size=150x150&amp;data=https://drive.google.com/file/d/1p6tLsojAW_gejMeEMTmb0485aoNfi3uh/view?usp=sharing",1))</f>
        <v/>
      </c>
      <c r="D190" s="3" t="s">
        <v>284</v>
      </c>
      <c r="E190" s="1" t="str">
        <f>HYPERLINK("https://drive.google.com/file/d/1p6tLsojAW_gejMeEMTmb0485aoNfi3uh/view?usp=sharing","photo booth for rental in Culver City-Calendar Events.ods")</f>
        <v>photo booth for rental in Culver City-Calendar Events.ods</v>
      </c>
    </row>
    <row r="191" ht="112.5" customHeight="1">
      <c r="A191" s="2" t="s">
        <v>253</v>
      </c>
      <c r="B191" s="2" t="s">
        <v>285</v>
      </c>
      <c r="C191" s="1" t="str">
        <f>HYPERLINK("https://drive.google.com/file/d/1gSS0yVPC77CWaE0ZDvYkvw3JTPbdAXDk/view?usp=sharing", IMAGE("https://api.qrserver.com/v1/create-qr-code/?size=150x150&amp;data=https://drive.google.com/file/d/1gSS0yVPC77CWaE0ZDvYkvw3JTPbdAXDk/view?usp=sharing",1))</f>
        <v/>
      </c>
      <c r="D191" s="3" t="s">
        <v>286</v>
      </c>
      <c r="E191" s="1" t="str">
        <f>HYPERLINK("https://drive.google.com/file/d/1gSS0yVPC77CWaE0ZDvYkvw3JTPbdAXDk/view?usp=sharing","photo booth for rental in Culver City-Calendar Events.tsv")</f>
        <v>photo booth for rental in Culver City-Calendar Events.tsv</v>
      </c>
    </row>
    <row r="192" ht="112.5" customHeight="1">
      <c r="A192" s="2" t="s">
        <v>256</v>
      </c>
      <c r="B192" s="2" t="s">
        <v>287</v>
      </c>
      <c r="C192" s="1" t="str">
        <f>HYPERLINK("https://docs.google.com/spreadsheets/d/1yEqPnu9o5Ox9TzHcPYpdZ5FnzaH4Wh6b/edit?usp=sharing&amp;ouid=115602453726005426174&amp;rtpof=true&amp;sd=true", IMAGE("https://api.qrserver.com/v1/create-qr-code/?size=150x150&amp;data=https://docs.google.com/spreadsheets/d/1yEqPnu9o5Ox9TzHcPYpdZ5FnzaH4Wh6b/edit?usp=sharing&amp;ouid=115602453726005426174&amp;rtpof=true&amp;sd=true",1))</f>
        <v/>
      </c>
      <c r="D192" s="3" t="s">
        <v>288</v>
      </c>
      <c r="E192" s="1" t="str">
        <f>HYPERLINK("https://docs.google.com/spreadsheets/d/1yEqPnu9o5Ox9TzHcPYpdZ5FnzaH4Wh6b/edit?usp=sharing&amp;ouid=115602453726005426174&amp;rtpof=true&amp;sd=true","photo booth for rental in Culver City-Calendar Events.xlsx")</f>
        <v>photo booth for rental in Culver City-Calendar Events.xlsx</v>
      </c>
    </row>
    <row r="193" ht="112.5" customHeight="1">
      <c r="A193" s="2" t="s">
        <v>244</v>
      </c>
      <c r="B193" s="2" t="s">
        <v>289</v>
      </c>
      <c r="C193" s="1" t="str">
        <f>HYPERLINK("https://drive.google.com/file/d/1xUjrbZO2PlmYUTqfZgmFw80lWl5l2ooW/view?usp=sharing", IMAGE("https://api.qrserver.com/v1/create-qr-code/?size=150x150&amp;data=https://drive.google.com/file/d/1xUjrbZO2PlmYUTqfZgmFw80lWl5l2ooW/view?usp=sharing",1))</f>
        <v/>
      </c>
      <c r="D193" s="3" t="s">
        <v>290</v>
      </c>
      <c r="E193" s="1" t="str">
        <f>HYPERLINK("https://drive.google.com/file/d/1xUjrbZO2PlmYUTqfZgmFw80lWl5l2ooW/view?usp=sharing","photo booth for rental in Culver City-RSS Feeds.pdf")</f>
        <v>photo booth for rental in Culver City-RSS Feeds.pdf</v>
      </c>
    </row>
    <row r="194" ht="112.5" customHeight="1">
      <c r="A194" s="2" t="s">
        <v>247</v>
      </c>
      <c r="B194" s="2" t="s">
        <v>291</v>
      </c>
      <c r="C194" s="1" t="str">
        <f>HYPERLINK("https://drive.google.com/file/d/1yH30KCP1cdHOiDdp_-pzzCGhvbtZXSCy/view?usp=sharing", IMAGE("https://api.qrserver.com/v1/create-qr-code/?size=150x150&amp;data=https://drive.google.com/file/d/1yH30KCP1cdHOiDdp_-pzzCGhvbtZXSCy/view?usp=sharing",1))</f>
        <v/>
      </c>
      <c r="D194" s="3" t="s">
        <v>292</v>
      </c>
      <c r="E194" s="1" t="str">
        <f>HYPERLINK("https://drive.google.com/file/d/1yH30KCP1cdHOiDdp_-pzzCGhvbtZXSCy/view?usp=sharing","photo booth for rental in Culver City-RSS Feeds.csv")</f>
        <v>photo booth for rental in Culver City-RSS Feeds.csv</v>
      </c>
    </row>
    <row r="195" ht="112.5" customHeight="1">
      <c r="A195" s="2" t="s">
        <v>250</v>
      </c>
      <c r="B195" s="2" t="s">
        <v>293</v>
      </c>
      <c r="C195" s="1" t="str">
        <f>HYPERLINK("https://drive.google.com/file/d/1oITK3I-jYFxtwx_WWamGU-y2Sske-tZn/view?usp=sharing", IMAGE("https://api.qrserver.com/v1/create-qr-code/?size=150x150&amp;data=https://drive.google.com/file/d/1oITK3I-jYFxtwx_WWamGU-y2Sske-tZn/view?usp=sharing",1))</f>
        <v/>
      </c>
      <c r="D195" s="3" t="s">
        <v>294</v>
      </c>
      <c r="E195" s="1" t="str">
        <f>HYPERLINK("https://drive.google.com/file/d/1oITK3I-jYFxtwx_WWamGU-y2Sske-tZn/view?usp=sharing","photo booth for rental in Culver City-RSS Feeds.ods")</f>
        <v>photo booth for rental in Culver City-RSS Feeds.ods</v>
      </c>
    </row>
    <row r="196" ht="112.5" customHeight="1">
      <c r="A196" s="2" t="s">
        <v>253</v>
      </c>
      <c r="B196" s="2" t="s">
        <v>295</v>
      </c>
      <c r="C196" s="1" t="str">
        <f>HYPERLINK("https://drive.google.com/file/d/1JdiiNNm_XpEWDQtlKS1GVOexCBq99d1c/view?usp=sharing", IMAGE("https://api.qrserver.com/v1/create-qr-code/?size=150x150&amp;data=https://drive.google.com/file/d/1JdiiNNm_XpEWDQtlKS1GVOexCBq99d1c/view?usp=sharing",1))</f>
        <v/>
      </c>
      <c r="D196" s="3" t="s">
        <v>296</v>
      </c>
      <c r="E196" s="1" t="str">
        <f>HYPERLINK("https://drive.google.com/file/d/1JdiiNNm_XpEWDQtlKS1GVOexCBq99d1c/view?usp=sharing","photo booth for rental in Culver City-RSS Feeds.tsv")</f>
        <v>photo booth for rental in Culver City-RSS Feeds.tsv</v>
      </c>
    </row>
    <row r="197" ht="112.5" customHeight="1">
      <c r="A197" s="2" t="s">
        <v>256</v>
      </c>
      <c r="B197" s="2" t="s">
        <v>297</v>
      </c>
      <c r="C197" s="1" t="str">
        <f>HYPERLINK("https://docs.google.com/spreadsheets/d/1CCxoPJDQJeHTlHP52IQsuRH7XbSj664t/edit?usp=sharing&amp;ouid=115602453726005426174&amp;rtpof=true&amp;sd=true", IMAGE("https://api.qrserver.com/v1/create-qr-code/?size=150x150&amp;data=https://docs.google.com/spreadsheets/d/1CCxoPJDQJeHTlHP52IQsuRH7XbSj664t/edit?usp=sharing&amp;ouid=115602453726005426174&amp;rtpof=true&amp;sd=true",1))</f>
        <v/>
      </c>
      <c r="D197" s="3" t="s">
        <v>298</v>
      </c>
      <c r="E197" s="1" t="str">
        <f>HYPERLINK("https://docs.google.com/spreadsheets/d/1CCxoPJDQJeHTlHP52IQsuRH7XbSj664t/edit?usp=sharing&amp;ouid=115602453726005426174&amp;rtpof=true&amp;sd=true","photo booth for rental in Culver City-RSS Feeds.xlsx")</f>
        <v>photo booth for rental in Culver City-RSS Feeds.xlsx</v>
      </c>
    </row>
    <row r="198" ht="112.5" customHeight="1">
      <c r="A198" s="2" t="s">
        <v>299</v>
      </c>
      <c r="B198" s="2" t="s">
        <v>300</v>
      </c>
      <c r="C198" s="1" t="str">
        <f>HYPERLINK("https://drive.google.com/file/d/1Mc5B6aVij9yvNr7hCLTnzK00Ra87V9Uy/view?usp=sharing", IMAGE("https://api.qrserver.com/v1/create-qr-code/?size=150x150&amp;data=https://drive.google.com/file/d/1Mc5B6aVij9yvNr7hCLTnzK00Ra87V9Uy/view?usp=sharing",1))</f>
        <v/>
      </c>
      <c r="D198" s="3" t="s">
        <v>301</v>
      </c>
      <c r="E198" s="1" t="str">
        <f>HYPERLINK("https://drive.google.com/file/d/1Mc5B6aVij9yvNr7hCLTnzK00Ra87V9Uy/view?usp=sharing","photo booth for rental in Culver City.rtf")</f>
        <v>photo booth for rental in Culver City.rtf</v>
      </c>
    </row>
    <row r="199" ht="112.5" customHeight="1">
      <c r="A199" s="2" t="s">
        <v>302</v>
      </c>
      <c r="B199" s="2" t="s">
        <v>303</v>
      </c>
      <c r="C199" s="1" t="str">
        <f>HYPERLINK("https://drive.google.com/file/d/11p05iC6bBbNDMJmPtZqiYfWM-NLos9HG/view?usp=sharing", IMAGE("https://api.qrserver.com/v1/create-qr-code/?size=150x150&amp;data=https://drive.google.com/file/d/11p05iC6bBbNDMJmPtZqiYfWM-NLos9HG/view?usp=sharing",1))</f>
        <v/>
      </c>
      <c r="D199" s="3" t="s">
        <v>304</v>
      </c>
      <c r="E199" s="1" t="str">
        <f>HYPERLINK("https://drive.google.com/file/d/11p05iC6bBbNDMJmPtZqiYfWM-NLos9HG/view?usp=sharing","photo booth for rental in Culver City.txt")</f>
        <v>photo booth for rental in Culver City.txt</v>
      </c>
    </row>
    <row r="200" ht="112.5" customHeight="1">
      <c r="A200" s="2" t="s">
        <v>299</v>
      </c>
      <c r="B200" s="2" t="s">
        <v>305</v>
      </c>
      <c r="C200" s="1" t="str">
        <f>HYPERLINK("https://drive.google.com/file/d/1NHaTb1j9a96kUtfD2oP1DeSXSY8fnCd9/view?usp=sharing", IMAGE("https://api.qrserver.com/v1/create-qr-code/?size=150x150&amp;data=https://drive.google.com/file/d/1NHaTb1j9a96kUtfD2oP1DeSXSY8fnCd9/view?usp=sharing",1))</f>
        <v/>
      </c>
      <c r="D200" s="3" t="s">
        <v>306</v>
      </c>
      <c r="E200" s="1" t="str">
        <f>HYPERLINK("https://drive.google.com/file/d/1NHaTb1j9a96kUtfD2oP1DeSXSY8fnCd9/view?usp=sharing","rent photo booth Culver City.rtf")</f>
        <v>rent photo booth Culver City.rtf</v>
      </c>
    </row>
    <row r="201" ht="112.5" customHeight="1">
      <c r="A201" s="2" t="s">
        <v>302</v>
      </c>
      <c r="B201" s="2" t="s">
        <v>307</v>
      </c>
      <c r="C201" s="1" t="str">
        <f>HYPERLINK("https://drive.google.com/file/d/1Le66XWuu3KB_1gGzu76RsO8fUczrk5yj/view?usp=sharing", IMAGE("https://api.qrserver.com/v1/create-qr-code/?size=150x150&amp;data=https://drive.google.com/file/d/1Le66XWuu3KB_1gGzu76RsO8fUczrk5yj/view?usp=sharing",1))</f>
        <v/>
      </c>
      <c r="D201" s="3" t="s">
        <v>308</v>
      </c>
      <c r="E201" s="1" t="str">
        <f>HYPERLINK("https://drive.google.com/file/d/1Le66XWuu3KB_1gGzu76RsO8fUczrk5yj/view?usp=sharing","rent photo booth Culver City.txt")</f>
        <v>rent photo booth Culver City.txt</v>
      </c>
    </row>
    <row r="202" ht="112.5" customHeight="1">
      <c r="A202" s="2" t="s">
        <v>299</v>
      </c>
      <c r="B202" s="2" t="s">
        <v>309</v>
      </c>
      <c r="C202" s="1" t="str">
        <f>HYPERLINK("https://drive.google.com/file/d/1DUTptN-rjirNfeQbiFTk3sHw0IONzbjs/view?usp=sharing", IMAGE("https://api.qrserver.com/v1/create-qr-code/?size=150x150&amp;data=https://drive.google.com/file/d/1DUTptN-rjirNfeQbiFTk3sHw0IONzbjs/view?usp=sharing",1))</f>
        <v/>
      </c>
      <c r="D202" s="3" t="s">
        <v>310</v>
      </c>
      <c r="E202" s="1" t="str">
        <f>HYPERLINK("https://drive.google.com/file/d/1DUTptN-rjirNfeQbiFTk3sHw0IONzbjs/view?usp=sharing","Culver City photo booth.rtf")</f>
        <v>Culver City photo booth.rtf</v>
      </c>
    </row>
    <row r="203" ht="112.5" customHeight="1">
      <c r="A203" s="2" t="s">
        <v>302</v>
      </c>
      <c r="B203" s="2" t="s">
        <v>311</v>
      </c>
      <c r="C203" s="1" t="str">
        <f>HYPERLINK("https://drive.google.com/file/d/1rKct-wBKCr10i2F7HS9CHYmdb2cpShkY/view?usp=sharing", IMAGE("https://api.qrserver.com/v1/create-qr-code/?size=150x150&amp;data=https://drive.google.com/file/d/1rKct-wBKCr10i2F7HS9CHYmdb2cpShkY/view?usp=sharing",1))</f>
        <v/>
      </c>
      <c r="D203" s="3" t="s">
        <v>312</v>
      </c>
      <c r="E203" s="1" t="str">
        <f>HYPERLINK("https://drive.google.com/file/d/1rKct-wBKCr10i2F7HS9CHYmdb2cpShkY/view?usp=sharing","Culver City photo booth.txt")</f>
        <v>Culver City photo booth.txt</v>
      </c>
    </row>
    <row r="204" ht="112.5" customHeight="1">
      <c r="A204" s="2" t="s">
        <v>299</v>
      </c>
      <c r="B204" s="2" t="s">
        <v>313</v>
      </c>
      <c r="C204" s="1" t="str">
        <f>HYPERLINK("https://drive.google.com/file/d/1paoQcJwNch47qrzP-ya-CsiWhMIa6FY2/view?usp=sharing", IMAGE("https://api.qrserver.com/v1/create-qr-code/?size=150x150&amp;data=https://drive.google.com/file/d/1paoQcJwNch47qrzP-ya-CsiWhMIa6FY2/view?usp=sharing",1))</f>
        <v/>
      </c>
      <c r="D204" s="3" t="s">
        <v>314</v>
      </c>
      <c r="E204" s="1" t="str">
        <f>HYPERLINK("https://drive.google.com/file/d/1paoQcJwNch47qrzP-ya-CsiWhMIa6FY2/view?usp=sharing","photobooth rental Culver City.rtf")</f>
        <v>photobooth rental Culver City.rtf</v>
      </c>
    </row>
    <row r="205" ht="112.5" customHeight="1">
      <c r="A205" s="2" t="s">
        <v>302</v>
      </c>
      <c r="B205" s="2" t="s">
        <v>315</v>
      </c>
      <c r="C205" s="1" t="str">
        <f>HYPERLINK("https://drive.google.com/file/d/1lQ33Zyxf9fr1ZJGtT_7PuuWhI7y_-VLp/view?usp=sharing", IMAGE("https://api.qrserver.com/v1/create-qr-code/?size=150x150&amp;data=https://drive.google.com/file/d/1lQ33Zyxf9fr1ZJGtT_7PuuWhI7y_-VLp/view?usp=sharing",1))</f>
        <v/>
      </c>
      <c r="D205" s="3" t="s">
        <v>316</v>
      </c>
      <c r="E205" s="1" t="str">
        <f>HYPERLINK("https://drive.google.com/file/d/1lQ33Zyxf9fr1ZJGtT_7PuuWhI7y_-VLp/view?usp=sharing","photobooth rental Culver City.txt")</f>
        <v>photobooth rental Culver City.txt</v>
      </c>
    </row>
    <row r="206" ht="112.5" customHeight="1">
      <c r="A206" s="2" t="s">
        <v>299</v>
      </c>
      <c r="B206" s="2" t="s">
        <v>317</v>
      </c>
      <c r="C206" s="1" t="str">
        <f>HYPERLINK("https://drive.google.com/file/d/1VXFhPT4iQUPZDmRiw8mim0VsOEmRaqnq/view?usp=sharing", IMAGE("https://api.qrserver.com/v1/create-qr-code/?size=150x150&amp;data=https://drive.google.com/file/d/1VXFhPT4iQUPZDmRiw8mim0VsOEmRaqnq/view?usp=sharing",1))</f>
        <v/>
      </c>
      <c r="D206" s="3" t="s">
        <v>318</v>
      </c>
      <c r="E206" s="1" t="str">
        <f>HYPERLINK("https://drive.google.com/file/d/1VXFhPT4iQUPZDmRiw8mim0VsOEmRaqnq/view?usp=sharing","photo booth with backdrop Culver City.rtf")</f>
        <v>photo booth with backdrop Culver City.rtf</v>
      </c>
    </row>
    <row r="207" ht="112.5" customHeight="1">
      <c r="A207" s="2" t="s">
        <v>302</v>
      </c>
      <c r="B207" s="2" t="s">
        <v>319</v>
      </c>
      <c r="C207" s="1" t="str">
        <f>HYPERLINK("https://drive.google.com/file/d/1kEfU9ExOi5UpuM2njhiAVPKYWWYOyo0p/view?usp=sharing", IMAGE("https://api.qrserver.com/v1/create-qr-code/?size=150x150&amp;data=https://drive.google.com/file/d/1kEfU9ExOi5UpuM2njhiAVPKYWWYOyo0p/view?usp=sharing",1))</f>
        <v/>
      </c>
      <c r="D207" s="3" t="s">
        <v>320</v>
      </c>
      <c r="E207" s="1" t="str">
        <f>HYPERLINK("https://drive.google.com/file/d/1kEfU9ExOi5UpuM2njhiAVPKYWWYOyo0p/view?usp=sharing","photo booth with backdrop Culver City.txt")</f>
        <v>photo booth with backdrop Culver City.txt</v>
      </c>
    </row>
    <row r="208" ht="112.5" customHeight="1">
      <c r="A208" s="2" t="s">
        <v>299</v>
      </c>
      <c r="B208" s="2" t="s">
        <v>321</v>
      </c>
      <c r="C208" s="1" t="str">
        <f>HYPERLINK("https://drive.google.com/file/d/1DDHVT6Aw33U9s7Mw486Uwj9ZH6vnQU8P/view?usp=sharing", IMAGE("https://api.qrserver.com/v1/create-qr-code/?size=150x150&amp;data=https://drive.google.com/file/d/1DDHVT6Aw33U9s7Mw486Uwj9ZH6vnQU8P/view?usp=sharing",1))</f>
        <v/>
      </c>
      <c r="D208" s="3" t="s">
        <v>322</v>
      </c>
      <c r="E208" s="1" t="str">
        <f>HYPERLINK("https://drive.google.com/file/d/1DDHVT6Aw33U9s7Mw486Uwj9ZH6vnQU8P/view?usp=sharing","renting a photo booth near Culver City.rtf")</f>
        <v>renting a photo booth near Culver City.rtf</v>
      </c>
    </row>
    <row r="209" ht="112.5" customHeight="1">
      <c r="A209" s="2" t="s">
        <v>302</v>
      </c>
      <c r="B209" s="2" t="s">
        <v>323</v>
      </c>
      <c r="C209" s="1" t="str">
        <f>HYPERLINK("https://drive.google.com/file/d/1XtYpmy1V5_fFwFa5DQaFy--FnpEdkbGh/view?usp=sharing", IMAGE("https://api.qrserver.com/v1/create-qr-code/?size=150x150&amp;data=https://drive.google.com/file/d/1XtYpmy1V5_fFwFa5DQaFy--FnpEdkbGh/view?usp=sharing",1))</f>
        <v/>
      </c>
      <c r="D209" s="3" t="s">
        <v>324</v>
      </c>
      <c r="E209" s="1" t="str">
        <f>HYPERLINK("https://drive.google.com/file/d/1XtYpmy1V5_fFwFa5DQaFy--FnpEdkbGh/view?usp=sharing","renting a photo booth near Culver City.txt")</f>
        <v>renting a photo booth near Culver City.txt</v>
      </c>
    </row>
    <row r="210" ht="112.5" customHeight="1">
      <c r="A210" s="2" t="s">
        <v>299</v>
      </c>
      <c r="B210" s="2" t="s">
        <v>325</v>
      </c>
      <c r="C210" s="1" t="str">
        <f>HYPERLINK("https://drive.google.com/file/d/1wIJVmfS6p1DBe_T_BxLow9NAR4s84aLM/view?usp=sharing", IMAGE("https://api.qrserver.com/v1/create-qr-code/?size=150x150&amp;data=https://drive.google.com/file/d/1wIJVmfS6p1DBe_T_BxLow9NAR4s84aLM/view?usp=sharing",1))</f>
        <v/>
      </c>
      <c r="D210" s="3" t="s">
        <v>326</v>
      </c>
      <c r="E210" s="1" t="str">
        <f>HYPERLINK("https://drive.google.com/file/d/1wIJVmfS6p1DBe_T_BxLow9NAR4s84aLM/view?usp=sharing","photo booth rental Culver City.rtf")</f>
        <v>photo booth rental Culver City.rtf</v>
      </c>
    </row>
    <row r="211" ht="112.5" customHeight="1">
      <c r="A211" s="2" t="s">
        <v>302</v>
      </c>
      <c r="B211" s="2" t="s">
        <v>327</v>
      </c>
      <c r="C211" s="1" t="str">
        <f>HYPERLINK("https://drive.google.com/file/d/1hAbo3BQXfOCXAcVWjk-V_IxlILMqk3xc/view?usp=sharing", IMAGE("https://api.qrserver.com/v1/create-qr-code/?size=150x150&amp;data=https://drive.google.com/file/d/1hAbo3BQXfOCXAcVWjk-V_IxlILMqk3xc/view?usp=sharing",1))</f>
        <v/>
      </c>
      <c r="D211" s="3" t="s">
        <v>328</v>
      </c>
      <c r="E211" s="1" t="str">
        <f>HYPERLINK("https://drive.google.com/file/d/1hAbo3BQXfOCXAcVWjk-V_IxlILMqk3xc/view?usp=sharing","photo booth rental Culver City.txt")</f>
        <v>photo booth rental Culver City.txt</v>
      </c>
    </row>
    <row r="212" ht="112.5" customHeight="1">
      <c r="A212" s="2" t="s">
        <v>299</v>
      </c>
      <c r="B212" s="2" t="s">
        <v>329</v>
      </c>
      <c r="C212" s="1" t="str">
        <f>HYPERLINK("https://drive.google.com/file/d/1ShLXL9uzhcT7WhVjZrwE0aMzxzc9ppI9/view?usp=sharing", IMAGE("https://api.qrserver.com/v1/create-qr-code/?size=150x150&amp;data=https://drive.google.com/file/d/1ShLXL9uzhcT7WhVjZrwE0aMzxzc9ppI9/view?usp=sharing",1))</f>
        <v/>
      </c>
      <c r="D212" s="3" t="s">
        <v>330</v>
      </c>
      <c r="E212" s="1" t="str">
        <f>HYPERLINK("https://drive.google.com/file/d/1ShLXL9uzhcT7WhVjZrwE0aMzxzc9ppI9/view?usp=sharing","rental a photo booth Culver City.rtf")</f>
        <v>rental a photo booth Culver City.rtf</v>
      </c>
    </row>
    <row r="213" ht="112.5" customHeight="1">
      <c r="A213" s="2" t="s">
        <v>302</v>
      </c>
      <c r="B213" s="2" t="s">
        <v>331</v>
      </c>
      <c r="C213" s="1" t="str">
        <f>HYPERLINK("https://drive.google.com/file/d/1wuKKCM9KFi1Db0MbN5aPA55Pt-0e17uM/view?usp=sharing", IMAGE("https://api.qrserver.com/v1/create-qr-code/?size=150x150&amp;data=https://drive.google.com/file/d/1wuKKCM9KFi1Db0MbN5aPA55Pt-0e17uM/view?usp=sharing",1))</f>
        <v/>
      </c>
      <c r="D213" s="3" t="s">
        <v>332</v>
      </c>
      <c r="E213" s="1" t="str">
        <f>HYPERLINK("https://drive.google.com/file/d/1wuKKCM9KFi1Db0MbN5aPA55Pt-0e17uM/view?usp=sharing","rental a photo booth Culver City.txt")</f>
        <v>rental a photo booth Culver City.txt</v>
      </c>
    </row>
    <row r="214" ht="112.5" customHeight="1">
      <c r="A214" s="2" t="s">
        <v>299</v>
      </c>
      <c r="B214" s="2" t="s">
        <v>313</v>
      </c>
      <c r="C214" s="1" t="str">
        <f>HYPERLINK("https://drive.google.com/file/d/17a1ZdXcwUJlrt-2P4Q4BFc44_YlSpFOz/view?usp=sharing", IMAGE("https://api.qrserver.com/v1/create-qr-code/?size=150x150&amp;data=https://drive.google.com/file/d/17a1ZdXcwUJlrt-2P4Q4BFc44_YlSpFOz/view?usp=sharing",1))</f>
        <v/>
      </c>
      <c r="D214" s="3" t="s">
        <v>333</v>
      </c>
      <c r="E214" s="1" t="str">
        <f>HYPERLINK("https://drive.google.com/file/d/17a1ZdXcwUJlrt-2P4Q4BFc44_YlSpFOz/view?usp=sharing","photobooth rental Culver City.rtf")</f>
        <v>photobooth rental Culver City.rtf</v>
      </c>
    </row>
    <row r="215" ht="112.5" customHeight="1">
      <c r="A215" s="2" t="s">
        <v>302</v>
      </c>
      <c r="B215" s="2" t="s">
        <v>315</v>
      </c>
      <c r="C215" s="1" t="str">
        <f>HYPERLINK("https://drive.google.com/file/d/1xmR4b0-KVwnu_9OCC84l1aWCN0wA14Xe/view?usp=sharing", IMAGE("https://api.qrserver.com/v1/create-qr-code/?size=150x150&amp;data=https://drive.google.com/file/d/1xmR4b0-KVwnu_9OCC84l1aWCN0wA14Xe/view?usp=sharing",1))</f>
        <v/>
      </c>
      <c r="D215" s="3" t="s">
        <v>334</v>
      </c>
      <c r="E215" s="1" t="str">
        <f>HYPERLINK("https://drive.google.com/file/d/1xmR4b0-KVwnu_9OCC84l1aWCN0wA14Xe/view?usp=sharing","photobooth rental Culver City.txt")</f>
        <v>photobooth rental Culver City.txt</v>
      </c>
    </row>
    <row r="216" ht="112.5" customHeight="1">
      <c r="A216" s="2" t="s">
        <v>299</v>
      </c>
      <c r="B216" s="2" t="s">
        <v>335</v>
      </c>
      <c r="C216" s="1" t="str">
        <f>HYPERLINK("https://drive.google.com/file/d/1ilVV-KnMQHOagHfGwc1Crc6sbfSzQCPX/view?usp=sharing", IMAGE("https://api.qrserver.com/v1/create-qr-code/?size=150x150&amp;data=https://drive.google.com/file/d/1ilVV-KnMQHOagHfGwc1Crc6sbfSzQCPX/view?usp=sharing",1))</f>
        <v/>
      </c>
      <c r="D216" s="3" t="s">
        <v>336</v>
      </c>
      <c r="E216" s="1" t="str">
        <f>HYPERLINK("https://drive.google.com/file/d/1ilVV-KnMQHOagHfGwc1Crc6sbfSzQCPX/view?usp=sharing","photo booth for rent Culver City.rtf")</f>
        <v>photo booth for rent Culver City.rtf</v>
      </c>
    </row>
    <row r="217" ht="112.5" customHeight="1">
      <c r="A217" s="2" t="s">
        <v>302</v>
      </c>
      <c r="B217" s="2" t="s">
        <v>337</v>
      </c>
      <c r="C217" s="1" t="str">
        <f>HYPERLINK("https://drive.google.com/file/d/1vMgO73pvUwMtbnSr2JW8p1xCP0jfqH_0/view?usp=sharing", IMAGE("https://api.qrserver.com/v1/create-qr-code/?size=150x150&amp;data=https://drive.google.com/file/d/1vMgO73pvUwMtbnSr2JW8p1xCP0jfqH_0/view?usp=sharing",1))</f>
        <v/>
      </c>
      <c r="D217" s="3" t="s">
        <v>338</v>
      </c>
      <c r="E217" s="1" t="str">
        <f>HYPERLINK("https://drive.google.com/file/d/1vMgO73pvUwMtbnSr2JW8p1xCP0jfqH_0/view?usp=sharing","photo booth for rent Culver City.txt")</f>
        <v>photo booth for rent Culver City.txt</v>
      </c>
    </row>
    <row r="218" ht="112.5" customHeight="1">
      <c r="A218" s="2" t="s">
        <v>299</v>
      </c>
      <c r="B218" s="2" t="s">
        <v>339</v>
      </c>
      <c r="C218" s="1" t="str">
        <f>HYPERLINK("https://drive.google.com/file/d/1-ae9FFBrb8VhZ3TLfkiMUlhU2JmE0Cw4/view?usp=sharing", IMAGE("https://api.qrserver.com/v1/create-qr-code/?size=150x150&amp;data=https://drive.google.com/file/d/1-ae9FFBrb8VhZ3TLfkiMUlhU2JmE0Cw4/view?usp=sharing",1))</f>
        <v/>
      </c>
      <c r="D218" s="3" t="s">
        <v>340</v>
      </c>
      <c r="E218" s="1" t="str">
        <f>HYPERLINK("https://drive.google.com/file/d/1-ae9FFBrb8VhZ3TLfkiMUlhU2JmE0Cw4/view?usp=sharing","renting a photo booth Culver City.rtf")</f>
        <v>renting a photo booth Culver City.rtf</v>
      </c>
    </row>
    <row r="219" ht="112.5" customHeight="1">
      <c r="A219" s="2" t="s">
        <v>302</v>
      </c>
      <c r="B219" s="2" t="s">
        <v>341</v>
      </c>
      <c r="C219" s="1" t="str">
        <f>HYPERLINK("https://drive.google.com/file/d/1uZgD1LwP2U49B4OI2BF_VPyb_GU7X0Qs/view?usp=sharing", IMAGE("https://api.qrserver.com/v1/create-qr-code/?size=150x150&amp;data=https://drive.google.com/file/d/1uZgD1LwP2U49B4OI2BF_VPyb_GU7X0Qs/view?usp=sharing",1))</f>
        <v/>
      </c>
      <c r="D219" s="3" t="s">
        <v>342</v>
      </c>
      <c r="E219" s="1" t="str">
        <f>HYPERLINK("https://drive.google.com/file/d/1uZgD1LwP2U49B4OI2BF_VPyb_GU7X0Qs/view?usp=sharing","renting a photo booth Culver City.txt")</f>
        <v>renting a photo booth Culver City.txt</v>
      </c>
    </row>
    <row r="220" ht="112.5" customHeight="1">
      <c r="A220" s="2" t="s">
        <v>299</v>
      </c>
      <c r="B220" s="2" t="s">
        <v>325</v>
      </c>
      <c r="C220" s="1" t="str">
        <f>HYPERLINK("https://drive.google.com/file/d/1aR8lEdpGoZceqrBzBjiaIThODA9UBj3-/view?usp=sharing", IMAGE("https://api.qrserver.com/v1/create-qr-code/?size=150x150&amp;data=https://drive.google.com/file/d/1aR8lEdpGoZceqrBzBjiaIThODA9UBj3-/view?usp=sharing",1))</f>
        <v/>
      </c>
      <c r="D220" s="3" t="s">
        <v>343</v>
      </c>
      <c r="E220" s="1" t="str">
        <f>HYPERLINK("https://drive.google.com/file/d/1aR8lEdpGoZceqrBzBjiaIThODA9UBj3-/view?usp=sharing","photo booth rental Culver City.rtf")</f>
        <v>photo booth rental Culver City.rtf</v>
      </c>
    </row>
    <row r="221" ht="112.5" customHeight="1">
      <c r="A221" s="2" t="s">
        <v>302</v>
      </c>
      <c r="B221" s="2" t="s">
        <v>327</v>
      </c>
      <c r="C221" s="1" t="str">
        <f>HYPERLINK("https://drive.google.com/file/d/1Sdw5Rgaxry77WMJqYh_lopR41m0iXEUx/view?usp=sharing", IMAGE("https://api.qrserver.com/v1/create-qr-code/?size=150x150&amp;data=https://drive.google.com/file/d/1Sdw5Rgaxry77WMJqYh_lopR41m0iXEUx/view?usp=sharing",1))</f>
        <v/>
      </c>
      <c r="D221" s="3" t="s">
        <v>344</v>
      </c>
      <c r="E221" s="1" t="str">
        <f>HYPERLINK("https://drive.google.com/file/d/1Sdw5Rgaxry77WMJqYh_lopR41m0iXEUx/view?usp=sharing","photo booth rental Culver City.txt")</f>
        <v>photo booth rental Culver City.txt</v>
      </c>
    </row>
    <row r="222" ht="112.5" customHeight="1">
      <c r="A222" s="2" t="s">
        <v>299</v>
      </c>
      <c r="B222" s="2" t="s">
        <v>345</v>
      </c>
      <c r="C222" s="1" t="str">
        <f>HYPERLINK("https://drive.google.com/file/d/1dWbWDfMbGmyVHNyphizbW7UXKSn3eSYh/view?usp=sharing", IMAGE("https://api.qrserver.com/v1/create-qr-code/?size=150x150&amp;data=https://drive.google.com/file/d/1dWbWDfMbGmyVHNyphizbW7UXKSn3eSYh/view?usp=sharing",1))</f>
        <v/>
      </c>
      <c r="D222" s="3" t="s">
        <v>346</v>
      </c>
      <c r="E222" s="1" t="str">
        <f>HYPERLINK("https://drive.google.com/file/d/1dWbWDfMbGmyVHNyphizbW7UXKSn3eSYh/view?usp=sharing","photo booth rentals Culver City.rtf")</f>
        <v>photo booth rentals Culver City.rtf</v>
      </c>
    </row>
    <row r="223" ht="112.5" customHeight="1">
      <c r="A223" s="2" t="s">
        <v>302</v>
      </c>
      <c r="B223" s="2" t="s">
        <v>347</v>
      </c>
      <c r="C223" s="1" t="str">
        <f>HYPERLINK("https://drive.google.com/file/d/1ADQc_w6IrKG-m7W2W0iSSxSD38cN0RVY/view?usp=sharing", IMAGE("https://api.qrserver.com/v1/create-qr-code/?size=150x150&amp;data=https://drive.google.com/file/d/1ADQc_w6IrKG-m7W2W0iSSxSD38cN0RVY/view?usp=sharing",1))</f>
        <v/>
      </c>
      <c r="D223" s="3" t="s">
        <v>348</v>
      </c>
      <c r="E223" s="1" t="str">
        <f>HYPERLINK("https://drive.google.com/file/d/1ADQc_w6IrKG-m7W2W0iSSxSD38cN0RVY/view?usp=sharing","photo booth rentals Culver City.txt")</f>
        <v>photo booth rentals Culver City.txt</v>
      </c>
    </row>
    <row r="224" ht="112.5" customHeight="1">
      <c r="A224" s="2" t="s">
        <v>299</v>
      </c>
      <c r="B224" s="2" t="s">
        <v>313</v>
      </c>
      <c r="C224" s="1" t="str">
        <f>HYPERLINK("https://drive.google.com/file/d/1WQrAB6jLCGsnAO9pAmcrjP1ieeCxGt04/view?usp=sharing", IMAGE("https://api.qrserver.com/v1/create-qr-code/?size=150x150&amp;data=https://drive.google.com/file/d/1WQrAB6jLCGsnAO9pAmcrjP1ieeCxGt04/view?usp=sharing",1))</f>
        <v/>
      </c>
      <c r="D224" s="3" t="s">
        <v>349</v>
      </c>
      <c r="E224" s="1" t="str">
        <f>HYPERLINK("https://drive.google.com/file/d/1WQrAB6jLCGsnAO9pAmcrjP1ieeCxGt04/view?usp=sharing","photobooth rental Culver City.rtf")</f>
        <v>photobooth rental Culver City.rtf</v>
      </c>
    </row>
    <row r="225" ht="112.5" customHeight="1">
      <c r="A225" s="2" t="s">
        <v>302</v>
      </c>
      <c r="B225" s="2" t="s">
        <v>315</v>
      </c>
      <c r="C225" s="1" t="str">
        <f>HYPERLINK("https://drive.google.com/file/d/1UaCIuqX2kbgp-yU9JWx7YnsbAdS8cC2J/view?usp=sharing", IMAGE("https://api.qrserver.com/v1/create-qr-code/?size=150x150&amp;data=https://drive.google.com/file/d/1UaCIuqX2kbgp-yU9JWx7YnsbAdS8cC2J/view?usp=sharing",1))</f>
        <v/>
      </c>
      <c r="D225" s="3" t="s">
        <v>350</v>
      </c>
      <c r="E225" s="1" t="str">
        <f>HYPERLINK("https://drive.google.com/file/d/1UaCIuqX2kbgp-yU9JWx7YnsbAdS8cC2J/view?usp=sharing","photobooth rental Culver City.txt")</f>
        <v>photobooth rental Culver City.txt</v>
      </c>
    </row>
    <row r="226" ht="112.5" customHeight="1">
      <c r="A226" s="2" t="s">
        <v>299</v>
      </c>
      <c r="B226" s="2" t="s">
        <v>351</v>
      </c>
      <c r="C226" s="1" t="str">
        <f>HYPERLINK("https://drive.google.com/file/d/1b24stCxLcMvaE9_7FCKrpPOyZ1L0aHLs/view?usp=sharing", IMAGE("https://api.qrserver.com/v1/create-qr-code/?size=150x150&amp;data=https://drive.google.com/file/d/1b24stCxLcMvaE9_7FCKrpPOyZ1L0aHLs/view?usp=sharing",1))</f>
        <v/>
      </c>
      <c r="D226" s="3" t="s">
        <v>352</v>
      </c>
      <c r="E226" s="1" t="str">
        <f>HYPERLINK("https://drive.google.com/file/d/1b24stCxLcMvaE9_7FCKrpPOyZ1L0aHLs/view?usp=sharing","renting a photo booth in Culver City.rtf")</f>
        <v>renting a photo booth in Culver City.rtf</v>
      </c>
    </row>
    <row r="227" ht="112.5" customHeight="1">
      <c r="A227" s="2" t="s">
        <v>302</v>
      </c>
      <c r="B227" s="2" t="s">
        <v>353</v>
      </c>
      <c r="C227" s="1" t="str">
        <f>HYPERLINK("https://drive.google.com/file/d/1Px6XxgqJ1uXxHHMmXTeoiI3R8e5Hje4z/view?usp=sharing", IMAGE("https://api.qrserver.com/v1/create-qr-code/?size=150x150&amp;data=https://drive.google.com/file/d/1Px6XxgqJ1uXxHHMmXTeoiI3R8e5Hje4z/view?usp=sharing",1))</f>
        <v/>
      </c>
      <c r="D227" s="3" t="s">
        <v>354</v>
      </c>
      <c r="E227" s="1" t="str">
        <f>HYPERLINK("https://drive.google.com/file/d/1Px6XxgqJ1uXxHHMmXTeoiI3R8e5Hje4z/view?usp=sharing","renting a photo booth in Culver City.txt")</f>
        <v>renting a photo booth in Culver City.txt</v>
      </c>
    </row>
    <row r="228" ht="112.5" customHeight="1">
      <c r="A228" s="2" t="s">
        <v>299</v>
      </c>
      <c r="B228" s="2" t="s">
        <v>355</v>
      </c>
      <c r="C228" s="1" t="str">
        <f>HYPERLINK("https://drive.google.com/file/d/1zgjkpwPuT7Bk7MVvySoRYMAXiXENcooY/view?usp=sharing", IMAGE("https://api.qrserver.com/v1/create-qr-code/?size=150x150&amp;data=https://drive.google.com/file/d/1zgjkpwPuT7Bk7MVvySoRYMAXiXENcooY/view?usp=sharing",1))</f>
        <v/>
      </c>
      <c r="D228" s="3" t="s">
        <v>356</v>
      </c>
      <c r="E228" s="1" t="str">
        <f>HYPERLINK("https://drive.google.com/file/d/1zgjkpwPuT7Bk7MVvySoRYMAXiXENcooY/view?usp=sharing","rent a photobooth Culver City.rtf")</f>
        <v>rent a photobooth Culver City.rtf</v>
      </c>
    </row>
    <row r="229" ht="112.5" customHeight="1">
      <c r="A229" s="2" t="s">
        <v>302</v>
      </c>
      <c r="B229" s="2" t="s">
        <v>357</v>
      </c>
      <c r="C229" s="1" t="str">
        <f>HYPERLINK("https://drive.google.com/file/d/1a24525iJ517Rb3-aCSVN6-1lfR70jgMU/view?usp=sharing", IMAGE("https://api.qrserver.com/v1/create-qr-code/?size=150x150&amp;data=https://drive.google.com/file/d/1a24525iJ517Rb3-aCSVN6-1lfR70jgMU/view?usp=sharing",1))</f>
        <v/>
      </c>
      <c r="D229" s="3" t="s">
        <v>358</v>
      </c>
      <c r="E229" s="1" t="str">
        <f>HYPERLINK("https://drive.google.com/file/d/1a24525iJ517Rb3-aCSVN6-1lfR70jgMU/view?usp=sharing","rent a photobooth Culver City.txt")</f>
        <v>rent a photobooth Culver City.txt</v>
      </c>
    </row>
    <row r="230" ht="112.5" customHeight="1">
      <c r="A230" s="2" t="s">
        <v>299</v>
      </c>
      <c r="B230" s="2" t="s">
        <v>359</v>
      </c>
      <c r="C230" s="1" t="str">
        <f>HYPERLINK("https://drive.google.com/file/d/1kEa3fhtG8Du9ax9akjW_-Ly7cG1lfzsD/view?usp=sharing", IMAGE("https://api.qrserver.com/v1/create-qr-code/?size=150x150&amp;data=https://drive.google.com/file/d/1kEa3fhtG8Du9ax9akjW_-Ly7cG1lfzsD/view?usp=sharing",1))</f>
        <v/>
      </c>
      <c r="D230" s="3" t="s">
        <v>360</v>
      </c>
      <c r="E230" s="1" t="str">
        <f>HYPERLINK("https://drive.google.com/file/d/1kEa3fhtG8Du9ax9akjW_-Ly7cG1lfzsD/view?usp=sharing","photo booth rental package Culver City.rtf")</f>
        <v>photo booth rental package Culver City.rtf</v>
      </c>
    </row>
    <row r="231" ht="112.5" customHeight="1">
      <c r="A231" s="2" t="s">
        <v>302</v>
      </c>
      <c r="B231" s="2" t="s">
        <v>361</v>
      </c>
      <c r="C231" s="1" t="str">
        <f>HYPERLINK("https://drive.google.com/file/d/1sufDEglxjWgardkwAf36fjqP2G0TU6kn/view?usp=sharing", IMAGE("https://api.qrserver.com/v1/create-qr-code/?size=150x150&amp;data=https://drive.google.com/file/d/1sufDEglxjWgardkwAf36fjqP2G0TU6kn/view?usp=sharing",1))</f>
        <v/>
      </c>
      <c r="D231" s="3" t="s">
        <v>362</v>
      </c>
      <c r="E231" s="1" t="str">
        <f>HYPERLINK("https://drive.google.com/file/d/1sufDEglxjWgardkwAf36fjqP2G0TU6kn/view?usp=sharing","photo booth rental package Culver City.txt")</f>
        <v>photo booth rental package Culver City.txt</v>
      </c>
    </row>
    <row r="232" ht="112.5" customHeight="1">
      <c r="A232" s="2" t="s">
        <v>299</v>
      </c>
      <c r="B232" s="2" t="s">
        <v>363</v>
      </c>
      <c r="C232" s="1" t="str">
        <f>HYPERLINK("https://drive.google.com/file/d/1f84WWD54RejTQWjfR88VstnL_d7Pf-z4/view?usp=sharing", IMAGE("https://api.qrserver.com/v1/create-qr-code/?size=150x150&amp;data=https://drive.google.com/file/d/1f84WWD54RejTQWjfR88VstnL_d7Pf-z4/view?usp=sharing",1))</f>
        <v/>
      </c>
      <c r="D232" s="3" t="s">
        <v>364</v>
      </c>
      <c r="E232" s="1" t="str">
        <f>HYPERLINK("https://drive.google.com/file/d/1f84WWD54RejTQWjfR88VstnL_d7Pf-z4/view?usp=sharing","photobooth for rent Culver City.rtf")</f>
        <v>photobooth for rent Culver City.rtf</v>
      </c>
    </row>
    <row r="233" ht="112.5" customHeight="1">
      <c r="A233" s="2" t="s">
        <v>302</v>
      </c>
      <c r="B233" s="2" t="s">
        <v>365</v>
      </c>
      <c r="C233" s="1" t="str">
        <f>HYPERLINK("https://drive.google.com/file/d/1eDOkSsCrt6avV_OdyvXBfum5Su1gN6JX/view?usp=sharing", IMAGE("https://api.qrserver.com/v1/create-qr-code/?size=150x150&amp;data=https://drive.google.com/file/d/1eDOkSsCrt6avV_OdyvXBfum5Su1gN6JX/view?usp=sharing",1))</f>
        <v/>
      </c>
      <c r="D233" s="3" t="s">
        <v>366</v>
      </c>
      <c r="E233" s="1" t="str">
        <f>HYPERLINK("https://drive.google.com/file/d/1eDOkSsCrt6avV_OdyvXBfum5Su1gN6JX/view?usp=sharing","photobooth for rent Culver City.txt")</f>
        <v>photobooth for rent Culver City.txt</v>
      </c>
    </row>
    <row r="234" ht="112.5" customHeight="1">
      <c r="A234" s="2" t="s">
        <v>299</v>
      </c>
      <c r="B234" s="2" t="s">
        <v>367</v>
      </c>
      <c r="C234" s="1" t="str">
        <f>HYPERLINK("https://drive.google.com/file/d/18OVpZnNRjvlhwR-_R6BkugLb9HuSBCKN/view?usp=sharing", IMAGE("https://api.qrserver.com/v1/create-qr-code/?size=150x150&amp;data=https://drive.google.com/file/d/18OVpZnNRjvlhwR-_R6BkugLb9HuSBCKN/view?usp=sharing",1))</f>
        <v/>
      </c>
      <c r="D234" s="3" t="s">
        <v>368</v>
      </c>
      <c r="E234" s="1" t="str">
        <f>HYPERLINK("https://drive.google.com/file/d/18OVpZnNRjvlhwR-_R6BkugLb9HuSBCKN/view?usp=sharing","photo booths rent Culver City.rtf")</f>
        <v>photo booths rent Culver City.rtf</v>
      </c>
    </row>
    <row r="235" ht="112.5" customHeight="1">
      <c r="A235" s="2" t="s">
        <v>302</v>
      </c>
      <c r="B235" s="2" t="s">
        <v>369</v>
      </c>
      <c r="C235" s="1" t="str">
        <f>HYPERLINK("https://drive.google.com/file/d/17Yb1H3ZWFe94H3Q-gvz_-cMzghE41qAN/view?usp=sharing", IMAGE("https://api.qrserver.com/v1/create-qr-code/?size=150x150&amp;data=https://drive.google.com/file/d/17Yb1H3ZWFe94H3Q-gvz_-cMzghE41qAN/view?usp=sharing",1))</f>
        <v/>
      </c>
      <c r="D235" s="3" t="s">
        <v>370</v>
      </c>
      <c r="E235" s="1" t="str">
        <f>HYPERLINK("https://drive.google.com/file/d/17Yb1H3ZWFe94H3Q-gvz_-cMzghE41qAN/view?usp=sharing","photo booths rent Culver City.txt")</f>
        <v>photo booths rent Culver City.txt</v>
      </c>
    </row>
    <row r="236" ht="112.5" customHeight="1">
      <c r="A236" s="2" t="s">
        <v>299</v>
      </c>
      <c r="B236" s="2" t="s">
        <v>351</v>
      </c>
      <c r="C236" s="1" t="str">
        <f>HYPERLINK("https://drive.google.com/file/d/1tcJuYxbFEL72aojOpn7mkT0d0mvf3qgY/view?usp=sharing", IMAGE("https://api.qrserver.com/v1/create-qr-code/?size=150x150&amp;data=https://drive.google.com/file/d/1tcJuYxbFEL72aojOpn7mkT0d0mvf3qgY/view?usp=sharing",1))</f>
        <v/>
      </c>
      <c r="D236" s="3" t="s">
        <v>371</v>
      </c>
      <c r="E236" s="1" t="str">
        <f>HYPERLINK("https://drive.google.com/file/d/1tcJuYxbFEL72aojOpn7mkT0d0mvf3qgY/view?usp=sharing","renting a photo booth in Culver City.rtf")</f>
        <v>renting a photo booth in Culver City.rtf</v>
      </c>
    </row>
    <row r="237" ht="112.5" customHeight="1">
      <c r="A237" s="2" t="s">
        <v>302</v>
      </c>
      <c r="B237" s="2" t="s">
        <v>353</v>
      </c>
      <c r="C237" s="1" t="str">
        <f>HYPERLINK("https://drive.google.com/file/d/1e5_PVMpl0tWNJtc70fQondlH490al1VE/view?usp=sharing", IMAGE("https://api.qrserver.com/v1/create-qr-code/?size=150x150&amp;data=https://drive.google.com/file/d/1e5_PVMpl0tWNJtc70fQondlH490al1VE/view?usp=sharing",1))</f>
        <v/>
      </c>
      <c r="D237" s="3" t="s">
        <v>372</v>
      </c>
      <c r="E237" s="1" t="str">
        <f>HYPERLINK("https://drive.google.com/file/d/1e5_PVMpl0tWNJtc70fQondlH490al1VE/view?usp=sharing","renting a photo booth in Culver City.txt")</f>
        <v>renting a photo booth in Culver City.txt</v>
      </c>
    </row>
    <row r="238" ht="112.5" customHeight="1">
      <c r="A238" s="2" t="s">
        <v>299</v>
      </c>
      <c r="B238" s="2" t="s">
        <v>373</v>
      </c>
      <c r="C238" s="1" t="str">
        <f>HYPERLINK("https://drive.google.com/file/d/1uCs5QBjSAoZvVAAQvMmu1ZpbK1Ss__oS/view?usp=sharing", IMAGE("https://api.qrserver.com/v1/create-qr-code/?size=150x150&amp;data=https://drive.google.com/file/d/1uCs5QBjSAoZvVAAQvMmu1ZpbK1Ss__oS/view?usp=sharing",1))</f>
        <v/>
      </c>
      <c r="D238" s="3" t="s">
        <v>374</v>
      </c>
      <c r="E238" s="1" t="str">
        <f>HYPERLINK("https://drive.google.com/file/d/1uCs5QBjSAoZvVAAQvMmu1ZpbK1Ss__oS/view?usp=sharing","corporate event photo booth Culver City.rtf")</f>
        <v>corporate event photo booth Culver City.rtf</v>
      </c>
    </row>
    <row r="239" ht="112.5" customHeight="1">
      <c r="A239" s="2" t="s">
        <v>302</v>
      </c>
      <c r="B239" s="2" t="s">
        <v>375</v>
      </c>
      <c r="C239" s="1" t="str">
        <f>HYPERLINK("https://drive.google.com/file/d/10uvZwWjtE9ky75bL83kdYbNXczW1qIsj/view?usp=sharing", IMAGE("https://api.qrserver.com/v1/create-qr-code/?size=150x150&amp;data=https://drive.google.com/file/d/10uvZwWjtE9ky75bL83kdYbNXczW1qIsj/view?usp=sharing",1))</f>
        <v/>
      </c>
      <c r="D239" s="3" t="s">
        <v>376</v>
      </c>
      <c r="E239" s="1" t="str">
        <f>HYPERLINK("https://drive.google.com/file/d/10uvZwWjtE9ky75bL83kdYbNXczW1qIsj/view?usp=sharing","corporate event photo booth Culver City.txt")</f>
        <v>corporate event photo booth Culver City.txt</v>
      </c>
    </row>
    <row r="240" ht="112.5" customHeight="1">
      <c r="A240" s="2" t="s">
        <v>244</v>
      </c>
      <c r="B240" s="2" t="s">
        <v>377</v>
      </c>
      <c r="C240" s="1" t="str">
        <f>HYPERLINK("https://drive.google.com/file/d/1mMUWpV_3uTf2RgnoKgBbIeVuCHg9l8S6/view?usp=sharing", IMAGE("https://api.qrserver.com/v1/create-qr-code/?size=150x150&amp;data=https://drive.google.com/file/d/1mMUWpV_3uTf2RgnoKgBbIeVuCHg9l8S6/view?usp=sharing",1))</f>
        <v/>
      </c>
      <c r="D240" s="3" t="s">
        <v>378</v>
      </c>
      <c r="E240" s="1" t="str">
        <f>HYPERLINK("https://drive.google.com/file/d/1mMUWpV_3uTf2RgnoKgBbIeVuCHg9l8S6/view?usp=sharing","photo booth for rental in Culver City.pdf")</f>
        <v>photo booth for rental in Culver City.pdf</v>
      </c>
    </row>
    <row r="241" ht="112.5" customHeight="1">
      <c r="A241" s="2" t="s">
        <v>244</v>
      </c>
      <c r="B241" s="2" t="s">
        <v>379</v>
      </c>
      <c r="C241" s="1" t="str">
        <f>HYPERLINK("https://drive.google.com/file/d/1mBt5yXDm1oQrQOEcLq1ktXuw75dtawy3/view?usp=sharing", IMAGE("https://api.qrserver.com/v1/create-qr-code/?size=150x150&amp;data=https://drive.google.com/file/d/1mBt5yXDm1oQrQOEcLq1ktXuw75dtawy3/view?usp=sharing",1))</f>
        <v/>
      </c>
      <c r="D241" s="3" t="s">
        <v>380</v>
      </c>
      <c r="E241" s="1" t="str">
        <f>HYPERLINK("https://drive.google.com/file/d/1mBt5yXDm1oQrQOEcLq1ktXuw75dtawy3/view?usp=sharing","rent photo booth Culver City.pdf")</f>
        <v>rent photo booth Culver City.pdf</v>
      </c>
    </row>
    <row r="242" ht="112.5" customHeight="1">
      <c r="A242" s="2" t="s">
        <v>244</v>
      </c>
      <c r="B242" s="2" t="s">
        <v>381</v>
      </c>
      <c r="C242" s="1" t="str">
        <f>HYPERLINK("https://drive.google.com/file/d/1gZ7mE_TfUzvBlWtg1ceNTzOYHZ1OZt41/view?usp=sharing", IMAGE("https://api.qrserver.com/v1/create-qr-code/?size=150x150&amp;data=https://drive.google.com/file/d/1gZ7mE_TfUzvBlWtg1ceNTzOYHZ1OZt41/view?usp=sharing",1))</f>
        <v/>
      </c>
      <c r="D242" s="3" t="s">
        <v>382</v>
      </c>
      <c r="E242" s="1" t="str">
        <f>HYPERLINK("https://drive.google.com/file/d/1gZ7mE_TfUzvBlWtg1ceNTzOYHZ1OZt41/view?usp=sharing","Culver City photo booth.pdf")</f>
        <v>Culver City photo booth.pdf</v>
      </c>
    </row>
    <row r="243" ht="112.5" customHeight="1">
      <c r="A243" s="2" t="s">
        <v>244</v>
      </c>
      <c r="B243" s="2" t="s">
        <v>383</v>
      </c>
      <c r="C243" s="1" t="str">
        <f>HYPERLINK("https://drive.google.com/file/d/18yPdE_b9SGkD87kfrc7l0KW7cuTntomi/view?usp=sharing", IMAGE("https://api.qrserver.com/v1/create-qr-code/?size=150x150&amp;data=https://drive.google.com/file/d/18yPdE_b9SGkD87kfrc7l0KW7cuTntomi/view?usp=sharing",1))</f>
        <v/>
      </c>
      <c r="D243" s="3" t="s">
        <v>384</v>
      </c>
      <c r="E243" s="1" t="str">
        <f>HYPERLINK("https://drive.google.com/file/d/18yPdE_b9SGkD87kfrc7l0KW7cuTntomi/view?usp=sharing","photobooth rental Culver City.pdf")</f>
        <v>photobooth rental Culver City.pdf</v>
      </c>
    </row>
    <row r="244" ht="112.5" customHeight="1">
      <c r="A244" s="2" t="s">
        <v>244</v>
      </c>
      <c r="B244" s="2" t="s">
        <v>385</v>
      </c>
      <c r="C244" s="1" t="str">
        <f>HYPERLINK("https://drive.google.com/file/d/1DkMCmfNi3blIXuTh-EjiPJvOiSKEC2Ae/view?usp=sharing", IMAGE("https://api.qrserver.com/v1/create-qr-code/?size=150x150&amp;data=https://drive.google.com/file/d/1DkMCmfNi3blIXuTh-EjiPJvOiSKEC2Ae/view?usp=sharing",1))</f>
        <v/>
      </c>
      <c r="D244" s="3" t="s">
        <v>386</v>
      </c>
      <c r="E244" s="1" t="str">
        <f>HYPERLINK("https://drive.google.com/file/d/1DkMCmfNi3blIXuTh-EjiPJvOiSKEC2Ae/view?usp=sharing","photo booth with backdrop Culver City.pdf")</f>
        <v>photo booth with backdrop Culver City.pdf</v>
      </c>
    </row>
    <row r="245" ht="112.5" customHeight="1">
      <c r="A245" s="2" t="s">
        <v>244</v>
      </c>
      <c r="B245" s="2" t="s">
        <v>387</v>
      </c>
      <c r="C245" s="1" t="str">
        <f>HYPERLINK("https://drive.google.com/file/d/1tDESyptoaPqvSkSqzRVwTPllh-ps2msk/view?usp=sharing", IMAGE("https://api.qrserver.com/v1/create-qr-code/?size=150x150&amp;data=https://drive.google.com/file/d/1tDESyptoaPqvSkSqzRVwTPllh-ps2msk/view?usp=sharing",1))</f>
        <v/>
      </c>
      <c r="D245" s="3" t="s">
        <v>388</v>
      </c>
      <c r="E245" s="1" t="str">
        <f>HYPERLINK("https://drive.google.com/file/d/1tDESyptoaPqvSkSqzRVwTPllh-ps2msk/view?usp=sharing","renting a photo booth near Culver City.pdf")</f>
        <v>renting a photo booth near Culver City.pdf</v>
      </c>
    </row>
    <row r="246" ht="112.5" customHeight="1">
      <c r="A246" s="2" t="s">
        <v>244</v>
      </c>
      <c r="B246" s="2" t="s">
        <v>389</v>
      </c>
      <c r="C246" s="1" t="str">
        <f>HYPERLINK("https://drive.google.com/file/d/1QLL1De4t9sT7fwpHuKGWQDljHwPA8la1/view?usp=sharing", IMAGE("https://api.qrserver.com/v1/create-qr-code/?size=150x150&amp;data=https://drive.google.com/file/d/1QLL1De4t9sT7fwpHuKGWQDljHwPA8la1/view?usp=sharing",1))</f>
        <v/>
      </c>
      <c r="D246" s="3" t="s">
        <v>390</v>
      </c>
      <c r="E246" s="1" t="str">
        <f>HYPERLINK("https://drive.google.com/file/d/1QLL1De4t9sT7fwpHuKGWQDljHwPA8la1/view?usp=sharing","photo booth rental Culver City.pdf")</f>
        <v>photo booth rental Culver City.pdf</v>
      </c>
    </row>
    <row r="247" ht="112.5" customHeight="1">
      <c r="A247" s="2" t="s">
        <v>244</v>
      </c>
      <c r="B247" s="2" t="s">
        <v>391</v>
      </c>
      <c r="C247" s="1" t="str">
        <f>HYPERLINK("https://drive.google.com/file/d/16X-LZafoKbzAVRhlJ-YHrEjBDgKzjpAw/view?usp=sharing", IMAGE("https://api.qrserver.com/v1/create-qr-code/?size=150x150&amp;data=https://drive.google.com/file/d/16X-LZafoKbzAVRhlJ-YHrEjBDgKzjpAw/view?usp=sharing",1))</f>
        <v/>
      </c>
      <c r="D247" s="3" t="s">
        <v>392</v>
      </c>
      <c r="E247" s="1" t="str">
        <f>HYPERLINK("https://drive.google.com/file/d/16X-LZafoKbzAVRhlJ-YHrEjBDgKzjpAw/view?usp=sharing","rental a photo booth Culver City.pdf")</f>
        <v>rental a photo booth Culver City.pdf</v>
      </c>
    </row>
    <row r="248" ht="112.5" customHeight="1">
      <c r="A248" s="2" t="s">
        <v>244</v>
      </c>
      <c r="B248" s="2" t="s">
        <v>383</v>
      </c>
      <c r="C248" s="1" t="str">
        <f>HYPERLINK("https://drive.google.com/file/d/1VvBti9pSuzO-sW2OLEqSlMuf1HzJDZcB/view?usp=sharing", IMAGE("https://api.qrserver.com/v1/create-qr-code/?size=150x150&amp;data=https://drive.google.com/file/d/1VvBti9pSuzO-sW2OLEqSlMuf1HzJDZcB/view?usp=sharing",1))</f>
        <v/>
      </c>
      <c r="D248" s="3" t="s">
        <v>393</v>
      </c>
      <c r="E248" s="1" t="str">
        <f>HYPERLINK("https://drive.google.com/file/d/1VvBti9pSuzO-sW2OLEqSlMuf1HzJDZcB/view?usp=sharing","photobooth rental Culver City.pdf")</f>
        <v>photobooth rental Culver City.pdf</v>
      </c>
    </row>
    <row r="249" ht="112.5" customHeight="1">
      <c r="A249" s="2" t="s">
        <v>244</v>
      </c>
      <c r="B249" s="2" t="s">
        <v>394</v>
      </c>
      <c r="C249" s="1" t="str">
        <f>HYPERLINK("https://drive.google.com/file/d/1a4I0Y-1GGISHM2ykc3YW7C50OQqndJbz/view?usp=sharing", IMAGE("https://api.qrserver.com/v1/create-qr-code/?size=150x150&amp;data=https://drive.google.com/file/d/1a4I0Y-1GGISHM2ykc3YW7C50OQqndJbz/view?usp=sharing",1))</f>
        <v/>
      </c>
      <c r="D249" s="3" t="s">
        <v>395</v>
      </c>
      <c r="E249" s="1" t="str">
        <f>HYPERLINK("https://drive.google.com/file/d/1a4I0Y-1GGISHM2ykc3YW7C50OQqndJbz/view?usp=sharing","photo booth for rent Culver City.pdf")</f>
        <v>photo booth for rent Culver City.pdf</v>
      </c>
    </row>
    <row r="250" ht="112.5" customHeight="1">
      <c r="A250" s="2" t="s">
        <v>244</v>
      </c>
      <c r="B250" s="2" t="s">
        <v>396</v>
      </c>
      <c r="C250" s="1" t="str">
        <f>HYPERLINK("https://drive.google.com/file/d/18K1smY2hPGkICoexDRfIRAknt335AEYz/view?usp=sharing", IMAGE("https://api.qrserver.com/v1/create-qr-code/?size=150x150&amp;data=https://drive.google.com/file/d/18K1smY2hPGkICoexDRfIRAknt335AEYz/view?usp=sharing",1))</f>
        <v/>
      </c>
      <c r="D250" s="3" t="s">
        <v>397</v>
      </c>
      <c r="E250" s="1" t="str">
        <f>HYPERLINK("https://drive.google.com/file/d/18K1smY2hPGkICoexDRfIRAknt335AEYz/view?usp=sharing","renting a photo booth Culver City.pdf")</f>
        <v>renting a photo booth Culver City.pdf</v>
      </c>
    </row>
    <row r="251" ht="112.5" customHeight="1">
      <c r="A251" s="2" t="s">
        <v>244</v>
      </c>
      <c r="B251" s="2" t="s">
        <v>389</v>
      </c>
      <c r="C251" s="1" t="str">
        <f>HYPERLINK("https://drive.google.com/file/d/13TBouMOJIIPmcqKKx59K-ZJFMmVkjHLh/view?usp=sharing", IMAGE("https://api.qrserver.com/v1/create-qr-code/?size=150x150&amp;data=https://drive.google.com/file/d/13TBouMOJIIPmcqKKx59K-ZJFMmVkjHLh/view?usp=sharing",1))</f>
        <v/>
      </c>
      <c r="D251" s="3" t="s">
        <v>398</v>
      </c>
      <c r="E251" s="1" t="str">
        <f>HYPERLINK("https://drive.google.com/file/d/13TBouMOJIIPmcqKKx59K-ZJFMmVkjHLh/view?usp=sharing","photo booth rental Culver City.pdf")</f>
        <v>photo booth rental Culver City.pdf</v>
      </c>
    </row>
    <row r="252" ht="112.5" customHeight="1">
      <c r="A252" s="2" t="s">
        <v>244</v>
      </c>
      <c r="B252" s="2" t="s">
        <v>399</v>
      </c>
      <c r="C252" s="1" t="str">
        <f>HYPERLINK("https://drive.google.com/file/d/16Pfq8SHW7L_phXepoWnFrOjSghMBrESj/view?usp=sharing", IMAGE("https://api.qrserver.com/v1/create-qr-code/?size=150x150&amp;data=https://drive.google.com/file/d/16Pfq8SHW7L_phXepoWnFrOjSghMBrESj/view?usp=sharing",1))</f>
        <v/>
      </c>
      <c r="D252" s="3" t="s">
        <v>400</v>
      </c>
      <c r="E252" s="1" t="str">
        <f>HYPERLINK("https://drive.google.com/file/d/16Pfq8SHW7L_phXepoWnFrOjSghMBrESj/view?usp=sharing","photo booth rentals Culver City.pdf")</f>
        <v>photo booth rentals Culver City.pdf</v>
      </c>
    </row>
    <row r="253" ht="112.5" customHeight="1">
      <c r="A253" s="2" t="s">
        <v>244</v>
      </c>
      <c r="B253" s="2" t="s">
        <v>383</v>
      </c>
      <c r="C253" s="1" t="str">
        <f>HYPERLINK("https://drive.google.com/file/d/12V8cCywSwV9aRlibQB3p6EcqUaGpb0IF/view?usp=sharing", IMAGE("https://api.qrserver.com/v1/create-qr-code/?size=150x150&amp;data=https://drive.google.com/file/d/12V8cCywSwV9aRlibQB3p6EcqUaGpb0IF/view?usp=sharing",1))</f>
        <v/>
      </c>
      <c r="D253" s="3" t="s">
        <v>401</v>
      </c>
      <c r="E253" s="1" t="str">
        <f>HYPERLINK("https://drive.google.com/file/d/12V8cCywSwV9aRlibQB3p6EcqUaGpb0IF/view?usp=sharing","photobooth rental Culver City.pdf")</f>
        <v>photobooth rental Culver City.pdf</v>
      </c>
    </row>
    <row r="254" ht="112.5" customHeight="1">
      <c r="A254" s="2" t="s">
        <v>244</v>
      </c>
      <c r="B254" s="2" t="s">
        <v>402</v>
      </c>
      <c r="C254" s="1" t="str">
        <f>HYPERLINK("https://drive.google.com/file/d/1bD311dAjJnMFVY6-FNTEnaoRbcVr1izh/view?usp=sharing", IMAGE("https://api.qrserver.com/v1/create-qr-code/?size=150x150&amp;data=https://drive.google.com/file/d/1bD311dAjJnMFVY6-FNTEnaoRbcVr1izh/view?usp=sharing",1))</f>
        <v/>
      </c>
      <c r="D254" s="3" t="s">
        <v>403</v>
      </c>
      <c r="E254" s="1" t="str">
        <f>HYPERLINK("https://drive.google.com/file/d/1bD311dAjJnMFVY6-FNTEnaoRbcVr1izh/view?usp=sharing","renting a photo booth in Culver City.pdf")</f>
        <v>renting a photo booth in Culver City.pdf</v>
      </c>
    </row>
    <row r="255" ht="112.5" customHeight="1">
      <c r="A255" s="2" t="s">
        <v>244</v>
      </c>
      <c r="B255" s="2" t="s">
        <v>404</v>
      </c>
      <c r="C255" s="1" t="str">
        <f>HYPERLINK("https://drive.google.com/file/d/1_FPUvOUhhvagPRH29fjjgQFS7KyHLjPs/view?usp=sharing", IMAGE("https://api.qrserver.com/v1/create-qr-code/?size=150x150&amp;data=https://drive.google.com/file/d/1_FPUvOUhhvagPRH29fjjgQFS7KyHLjPs/view?usp=sharing",1))</f>
        <v/>
      </c>
      <c r="D255" s="3" t="s">
        <v>405</v>
      </c>
      <c r="E255" s="1" t="str">
        <f>HYPERLINK("https://drive.google.com/file/d/1_FPUvOUhhvagPRH29fjjgQFS7KyHLjPs/view?usp=sharing","rent a photobooth Culver City.pdf")</f>
        <v>rent a photobooth Culver City.pdf</v>
      </c>
    </row>
    <row r="256" ht="112.5" customHeight="1">
      <c r="A256" s="2" t="s">
        <v>244</v>
      </c>
      <c r="B256" s="2" t="s">
        <v>406</v>
      </c>
      <c r="C256" s="1" t="str">
        <f>HYPERLINK("https://drive.google.com/file/d/1zA7XX7gd140_IMS5W7Pi1U8FEg3-hjyN/view?usp=sharing", IMAGE("https://api.qrserver.com/v1/create-qr-code/?size=150x150&amp;data=https://drive.google.com/file/d/1zA7XX7gd140_IMS5W7Pi1U8FEg3-hjyN/view?usp=sharing",1))</f>
        <v/>
      </c>
      <c r="D256" s="3" t="s">
        <v>407</v>
      </c>
      <c r="E256" s="1" t="str">
        <f>HYPERLINK("https://drive.google.com/file/d/1zA7XX7gd140_IMS5W7Pi1U8FEg3-hjyN/view?usp=sharing","photo booth rental package Culver City.pdf")</f>
        <v>photo booth rental package Culver City.pdf</v>
      </c>
    </row>
    <row r="257" ht="112.5" customHeight="1">
      <c r="A257" s="2" t="s">
        <v>244</v>
      </c>
      <c r="B257" s="2" t="s">
        <v>408</v>
      </c>
      <c r="C257" s="1" t="str">
        <f>HYPERLINK("https://drive.google.com/file/d/1X_s-E1r_74wF2fbX4Qj99LbuTSBFXmoI/view?usp=sharing", IMAGE("https://api.qrserver.com/v1/create-qr-code/?size=150x150&amp;data=https://drive.google.com/file/d/1X_s-E1r_74wF2fbX4Qj99LbuTSBFXmoI/view?usp=sharing",1))</f>
        <v/>
      </c>
      <c r="D257" s="3" t="s">
        <v>409</v>
      </c>
      <c r="E257" s="1" t="str">
        <f>HYPERLINK("https://drive.google.com/file/d/1X_s-E1r_74wF2fbX4Qj99LbuTSBFXmoI/view?usp=sharing","photobooth for rent Culver City.pdf")</f>
        <v>photobooth for rent Culver City.pdf</v>
      </c>
    </row>
    <row r="258" ht="112.5" customHeight="1">
      <c r="A258" s="2" t="s">
        <v>244</v>
      </c>
      <c r="B258" s="2" t="s">
        <v>410</v>
      </c>
      <c r="C258" s="1" t="str">
        <f>HYPERLINK("https://drive.google.com/file/d/1CeABP2XQ0jLST-i1Cz9etBjDdwQzcUXv/view?usp=sharing", IMAGE("https://api.qrserver.com/v1/create-qr-code/?size=150x150&amp;data=https://drive.google.com/file/d/1CeABP2XQ0jLST-i1Cz9etBjDdwQzcUXv/view?usp=sharing",1))</f>
        <v/>
      </c>
      <c r="D258" s="3" t="s">
        <v>411</v>
      </c>
      <c r="E258" s="1" t="str">
        <f>HYPERLINK("https://drive.google.com/file/d/1CeABP2XQ0jLST-i1Cz9etBjDdwQzcUXv/view?usp=sharing","photo booths rent Culver City.pdf")</f>
        <v>photo booths rent Culver City.pdf</v>
      </c>
    </row>
    <row r="259" ht="112.5" customHeight="1">
      <c r="A259" s="2" t="s">
        <v>244</v>
      </c>
      <c r="B259" s="2" t="s">
        <v>402</v>
      </c>
      <c r="C259" s="1" t="str">
        <f>HYPERLINK("https://drive.google.com/file/d/1RfuRU4_RlaJWxk-aokmcvNFDBCu70RLL/view?usp=sharing", IMAGE("https://api.qrserver.com/v1/create-qr-code/?size=150x150&amp;data=https://drive.google.com/file/d/1RfuRU4_RlaJWxk-aokmcvNFDBCu70RLL/view?usp=sharing",1))</f>
        <v/>
      </c>
      <c r="D259" s="3" t="s">
        <v>412</v>
      </c>
      <c r="E259" s="1" t="str">
        <f>HYPERLINK("https://drive.google.com/file/d/1RfuRU4_RlaJWxk-aokmcvNFDBCu70RLL/view?usp=sharing","renting a photo booth in Culver City.pdf")</f>
        <v>renting a photo booth in Culver City.pdf</v>
      </c>
    </row>
    <row r="260" ht="112.5" customHeight="1">
      <c r="A260" s="2" t="s">
        <v>244</v>
      </c>
      <c r="B260" s="2" t="s">
        <v>413</v>
      </c>
      <c r="C260" s="1" t="str">
        <f>HYPERLINK("https://drive.google.com/file/d/1dWp0_axW9fbWOuxzCWRgPT7I3ZjBpNI2/view?usp=sharing", IMAGE("https://api.qrserver.com/v1/create-qr-code/?size=150x150&amp;data=https://drive.google.com/file/d/1dWp0_axW9fbWOuxzCWRgPT7I3ZjBpNI2/view?usp=sharing",1))</f>
        <v/>
      </c>
      <c r="D260" s="3" t="s">
        <v>414</v>
      </c>
      <c r="E260" s="1" t="str">
        <f>HYPERLINK("https://drive.google.com/file/d/1dWp0_axW9fbWOuxzCWRgPT7I3ZjBpNI2/view?usp=sharing","corporate event photo booth Culver City.pdf")</f>
        <v>corporate event photo booth Culver City.pdf</v>
      </c>
    </row>
    <row r="261" ht="112.5" customHeight="1">
      <c r="A261" s="2" t="s">
        <v>415</v>
      </c>
      <c r="B261" s="2" t="s">
        <v>416</v>
      </c>
      <c r="C261" s="1" t="str">
        <f>HYPERLINK("https://docs.google.com/document/d/1gLAF7RyjkMrECbeIU4KvUTgsewuqmk6W/edit?usp=sharing&amp;ouid=115602453726005426174&amp;rtpof=true&amp;sd=true", IMAGE("https://api.qrserver.com/v1/create-qr-code/?size=150x150&amp;data=https://docs.google.com/document/d/1gLAF7RyjkMrECbeIU4KvUTgsewuqmk6W/edit?usp=sharing&amp;ouid=115602453726005426174&amp;rtpof=true&amp;sd=true",1))</f>
        <v/>
      </c>
      <c r="D261" s="3" t="s">
        <v>417</v>
      </c>
      <c r="E261" s="1" t="str">
        <f>HYPERLINK("https://docs.google.com/document/d/1gLAF7RyjkMrECbeIU4KvUTgsewuqmk6W/edit?usp=sharing&amp;ouid=115602453726005426174&amp;rtpof=true&amp;sd=true","photo booth for rental in Culver City.docx")</f>
        <v>photo booth for rental in Culver City.docx</v>
      </c>
    </row>
    <row r="262" ht="112.5" customHeight="1">
      <c r="A262" s="2" t="s">
        <v>415</v>
      </c>
      <c r="B262" s="2" t="s">
        <v>418</v>
      </c>
      <c r="C262" s="1" t="str">
        <f>HYPERLINK("https://docs.google.com/document/d/1iZcdv5PNF7cDytr5oDJaZDQdgBYnHQCv/edit?usp=sharing&amp;ouid=115602453726005426174&amp;rtpof=true&amp;sd=true", IMAGE("https://api.qrserver.com/v1/create-qr-code/?size=150x150&amp;data=https://docs.google.com/document/d/1iZcdv5PNF7cDytr5oDJaZDQdgBYnHQCv/edit?usp=sharing&amp;ouid=115602453726005426174&amp;rtpof=true&amp;sd=true",1))</f>
        <v/>
      </c>
      <c r="D262" s="3" t="s">
        <v>419</v>
      </c>
      <c r="E262" s="1" t="str">
        <f>HYPERLINK("https://docs.google.com/document/d/1iZcdv5PNF7cDytr5oDJaZDQdgBYnHQCv/edit?usp=sharing&amp;ouid=115602453726005426174&amp;rtpof=true&amp;sd=true","rent photo booth Culver City.docx")</f>
        <v>rent photo booth Culver City.docx</v>
      </c>
    </row>
    <row r="263" ht="112.5" customHeight="1">
      <c r="A263" s="2" t="s">
        <v>415</v>
      </c>
      <c r="B263" s="2" t="s">
        <v>420</v>
      </c>
      <c r="C263" s="1" t="str">
        <f>HYPERLINK("https://docs.google.com/document/d/1uEH4uWe7MQf8_kqADg-8KSK52XUIQg5w/edit?usp=sharing&amp;ouid=115602453726005426174&amp;rtpof=true&amp;sd=true", IMAGE("https://api.qrserver.com/v1/create-qr-code/?size=150x150&amp;data=https://docs.google.com/document/d/1uEH4uWe7MQf8_kqADg-8KSK52XUIQg5w/edit?usp=sharing&amp;ouid=115602453726005426174&amp;rtpof=true&amp;sd=true",1))</f>
        <v/>
      </c>
      <c r="D263" s="3" t="s">
        <v>421</v>
      </c>
      <c r="E263" s="1" t="str">
        <f>HYPERLINK("https://docs.google.com/document/d/1uEH4uWe7MQf8_kqADg-8KSK52XUIQg5w/edit?usp=sharing&amp;ouid=115602453726005426174&amp;rtpof=true&amp;sd=true","Culver City photo booth.docx")</f>
        <v>Culver City photo booth.docx</v>
      </c>
    </row>
    <row r="264" ht="112.5" customHeight="1">
      <c r="A264" s="2" t="s">
        <v>415</v>
      </c>
      <c r="B264" s="2" t="s">
        <v>422</v>
      </c>
      <c r="C264" s="1" t="str">
        <f>HYPERLINK("https://docs.google.com/document/d/1Oz_NANgMXxsHL282coNjuGczjJc_Y2yW/edit?usp=sharing&amp;ouid=115602453726005426174&amp;rtpof=true&amp;sd=true", IMAGE("https://api.qrserver.com/v1/create-qr-code/?size=150x150&amp;data=https://docs.google.com/document/d/1Oz_NANgMXxsHL282coNjuGczjJc_Y2yW/edit?usp=sharing&amp;ouid=115602453726005426174&amp;rtpof=true&amp;sd=true",1))</f>
        <v/>
      </c>
      <c r="D264" s="3" t="s">
        <v>423</v>
      </c>
      <c r="E264" s="1" t="str">
        <f>HYPERLINK("https://docs.google.com/document/d/1Oz_NANgMXxsHL282coNjuGczjJc_Y2yW/edit?usp=sharing&amp;ouid=115602453726005426174&amp;rtpof=true&amp;sd=true","photobooth rental Culver City.docx")</f>
        <v>photobooth rental Culver City.docx</v>
      </c>
    </row>
    <row r="265" ht="112.5" customHeight="1">
      <c r="A265" s="2" t="s">
        <v>415</v>
      </c>
      <c r="B265" s="2" t="s">
        <v>424</v>
      </c>
      <c r="C265" s="1" t="str">
        <f>HYPERLINK("https://docs.google.com/document/d/15brPm2fVhSZdlYOFJ3ZIHxBIzwiIUj2P/edit?usp=sharing&amp;ouid=115602453726005426174&amp;rtpof=true&amp;sd=true", IMAGE("https://api.qrserver.com/v1/create-qr-code/?size=150x150&amp;data=https://docs.google.com/document/d/15brPm2fVhSZdlYOFJ3ZIHxBIzwiIUj2P/edit?usp=sharing&amp;ouid=115602453726005426174&amp;rtpof=true&amp;sd=true",1))</f>
        <v/>
      </c>
      <c r="D265" s="3" t="s">
        <v>425</v>
      </c>
      <c r="E265" s="1" t="str">
        <f>HYPERLINK("https://docs.google.com/document/d/15brPm2fVhSZdlYOFJ3ZIHxBIzwiIUj2P/edit?usp=sharing&amp;ouid=115602453726005426174&amp;rtpof=true&amp;sd=true","photo booth with backdrop Culver City.docx")</f>
        <v>photo booth with backdrop Culver City.docx</v>
      </c>
    </row>
    <row r="266" ht="112.5" customHeight="1">
      <c r="A266" s="2" t="s">
        <v>415</v>
      </c>
      <c r="B266" s="2" t="s">
        <v>426</v>
      </c>
      <c r="C266" s="1" t="str">
        <f>HYPERLINK("https://docs.google.com/document/d/17bU0N6F4mULErYezleFVZre-UKS2ppyC/edit?usp=sharing&amp;ouid=115602453726005426174&amp;rtpof=true&amp;sd=true", IMAGE("https://api.qrserver.com/v1/create-qr-code/?size=150x150&amp;data=https://docs.google.com/document/d/17bU0N6F4mULErYezleFVZre-UKS2ppyC/edit?usp=sharing&amp;ouid=115602453726005426174&amp;rtpof=true&amp;sd=true",1))</f>
        <v/>
      </c>
      <c r="D266" s="3" t="s">
        <v>427</v>
      </c>
      <c r="E266" s="1" t="str">
        <f>HYPERLINK("https://docs.google.com/document/d/17bU0N6F4mULErYezleFVZre-UKS2ppyC/edit?usp=sharing&amp;ouid=115602453726005426174&amp;rtpof=true&amp;sd=true","renting a photo booth near Culver City.docx")</f>
        <v>renting a photo booth near Culver City.docx</v>
      </c>
    </row>
    <row r="267" ht="112.5" customHeight="1">
      <c r="A267" s="2" t="s">
        <v>415</v>
      </c>
      <c r="B267" s="2" t="s">
        <v>428</v>
      </c>
      <c r="C267" s="1" t="str">
        <f>HYPERLINK("https://docs.google.com/document/d/1HC0xuhPXTk9nqpKaJ2U5wQGwBjB4ljfz/edit?usp=sharing&amp;ouid=115602453726005426174&amp;rtpof=true&amp;sd=true", IMAGE("https://api.qrserver.com/v1/create-qr-code/?size=150x150&amp;data=https://docs.google.com/document/d/1HC0xuhPXTk9nqpKaJ2U5wQGwBjB4ljfz/edit?usp=sharing&amp;ouid=115602453726005426174&amp;rtpof=true&amp;sd=true",1))</f>
        <v/>
      </c>
      <c r="D267" s="3" t="s">
        <v>429</v>
      </c>
      <c r="E267" s="1" t="str">
        <f>HYPERLINK("https://docs.google.com/document/d/1HC0xuhPXTk9nqpKaJ2U5wQGwBjB4ljfz/edit?usp=sharing&amp;ouid=115602453726005426174&amp;rtpof=true&amp;sd=true","photo booth rental Culver City.docx")</f>
        <v>photo booth rental Culver City.docx</v>
      </c>
    </row>
    <row r="268" ht="112.5" customHeight="1">
      <c r="A268" s="2" t="s">
        <v>415</v>
      </c>
      <c r="B268" s="2" t="s">
        <v>430</v>
      </c>
      <c r="C268" s="1" t="str">
        <f>HYPERLINK("https://docs.google.com/document/d/1SIc_5IHq5cYzUHrZQzE9SPuWyywstyHM/edit?usp=sharing&amp;ouid=115602453726005426174&amp;rtpof=true&amp;sd=true", IMAGE("https://api.qrserver.com/v1/create-qr-code/?size=150x150&amp;data=https://docs.google.com/document/d/1SIc_5IHq5cYzUHrZQzE9SPuWyywstyHM/edit?usp=sharing&amp;ouid=115602453726005426174&amp;rtpof=true&amp;sd=true",1))</f>
        <v/>
      </c>
      <c r="D268" s="3" t="s">
        <v>431</v>
      </c>
      <c r="E268" s="1" t="str">
        <f>HYPERLINK("https://docs.google.com/document/d/1SIc_5IHq5cYzUHrZQzE9SPuWyywstyHM/edit?usp=sharing&amp;ouid=115602453726005426174&amp;rtpof=true&amp;sd=true","rental a photo booth Culver City.docx")</f>
        <v>rental a photo booth Culver City.docx</v>
      </c>
    </row>
    <row r="269" ht="112.5" customHeight="1">
      <c r="A269" s="2" t="s">
        <v>415</v>
      </c>
      <c r="B269" s="2" t="s">
        <v>422</v>
      </c>
      <c r="C269" s="1" t="str">
        <f>HYPERLINK("https://docs.google.com/document/d/1bxTttRXgsNtsiRUPKE4Bgl18ZikNPrPB/edit?usp=sharing&amp;ouid=115602453726005426174&amp;rtpof=true&amp;sd=true", IMAGE("https://api.qrserver.com/v1/create-qr-code/?size=150x150&amp;data=https://docs.google.com/document/d/1bxTttRXgsNtsiRUPKE4Bgl18ZikNPrPB/edit?usp=sharing&amp;ouid=115602453726005426174&amp;rtpof=true&amp;sd=true",1))</f>
        <v/>
      </c>
      <c r="D269" s="3" t="s">
        <v>432</v>
      </c>
      <c r="E269" s="1" t="str">
        <f>HYPERLINK("https://docs.google.com/document/d/1bxTttRXgsNtsiRUPKE4Bgl18ZikNPrPB/edit?usp=sharing&amp;ouid=115602453726005426174&amp;rtpof=true&amp;sd=true","photobooth rental Culver City.docx")</f>
        <v>photobooth rental Culver City.docx</v>
      </c>
    </row>
    <row r="270" ht="112.5" customHeight="1">
      <c r="A270" s="2" t="s">
        <v>415</v>
      </c>
      <c r="B270" s="2" t="s">
        <v>433</v>
      </c>
      <c r="C270" s="1" t="str">
        <f>HYPERLINK("https://docs.google.com/document/d/1V_q-7FHxUVAzGuVp9ybzBxdPbSMKYodo/edit?usp=sharing&amp;ouid=115602453726005426174&amp;rtpof=true&amp;sd=true", IMAGE("https://api.qrserver.com/v1/create-qr-code/?size=150x150&amp;data=https://docs.google.com/document/d/1V_q-7FHxUVAzGuVp9ybzBxdPbSMKYodo/edit?usp=sharing&amp;ouid=115602453726005426174&amp;rtpof=true&amp;sd=true",1))</f>
        <v/>
      </c>
      <c r="D270" s="3" t="s">
        <v>434</v>
      </c>
      <c r="E270" s="1" t="str">
        <f>HYPERLINK("https://docs.google.com/document/d/1V_q-7FHxUVAzGuVp9ybzBxdPbSMKYodo/edit?usp=sharing&amp;ouid=115602453726005426174&amp;rtpof=true&amp;sd=true","photo booth for rent Culver City.docx")</f>
        <v>photo booth for rent Culver City.docx</v>
      </c>
    </row>
    <row r="271" ht="112.5" customHeight="1">
      <c r="A271" s="2" t="s">
        <v>415</v>
      </c>
      <c r="B271" s="2" t="s">
        <v>435</v>
      </c>
      <c r="C271" s="1" t="str">
        <f>HYPERLINK("https://docs.google.com/document/d/14hEuD44Ze_S3Fsk2DujzJUO4J7utxVjw/edit?usp=sharing&amp;ouid=115602453726005426174&amp;rtpof=true&amp;sd=true", IMAGE("https://api.qrserver.com/v1/create-qr-code/?size=150x150&amp;data=https://docs.google.com/document/d/14hEuD44Ze_S3Fsk2DujzJUO4J7utxVjw/edit?usp=sharing&amp;ouid=115602453726005426174&amp;rtpof=true&amp;sd=true",1))</f>
        <v/>
      </c>
      <c r="D271" s="3" t="s">
        <v>436</v>
      </c>
      <c r="E271" s="1" t="str">
        <f>HYPERLINK("https://docs.google.com/document/d/14hEuD44Ze_S3Fsk2DujzJUO4J7utxVjw/edit?usp=sharing&amp;ouid=115602453726005426174&amp;rtpof=true&amp;sd=true","renting a photo booth Culver City.docx")</f>
        <v>renting a photo booth Culver City.docx</v>
      </c>
    </row>
    <row r="272" ht="112.5" customHeight="1">
      <c r="A272" s="2" t="s">
        <v>415</v>
      </c>
      <c r="B272" s="2" t="s">
        <v>428</v>
      </c>
      <c r="C272" s="1" t="str">
        <f>HYPERLINK("https://docs.google.com/document/d/1tl7ksFv1Vyo-aXv6seIP2h8yegrFpns8/edit?usp=sharing&amp;ouid=115602453726005426174&amp;rtpof=true&amp;sd=true", IMAGE("https://api.qrserver.com/v1/create-qr-code/?size=150x150&amp;data=https://docs.google.com/document/d/1tl7ksFv1Vyo-aXv6seIP2h8yegrFpns8/edit?usp=sharing&amp;ouid=115602453726005426174&amp;rtpof=true&amp;sd=true",1))</f>
        <v/>
      </c>
      <c r="D272" s="3" t="s">
        <v>437</v>
      </c>
      <c r="E272" s="1" t="str">
        <f>HYPERLINK("https://docs.google.com/document/d/1tl7ksFv1Vyo-aXv6seIP2h8yegrFpns8/edit?usp=sharing&amp;ouid=115602453726005426174&amp;rtpof=true&amp;sd=true","photo booth rental Culver City.docx")</f>
        <v>photo booth rental Culver City.docx</v>
      </c>
    </row>
    <row r="273" ht="112.5" customHeight="1">
      <c r="A273" s="2" t="s">
        <v>415</v>
      </c>
      <c r="B273" s="2" t="s">
        <v>438</v>
      </c>
      <c r="C273" s="1" t="str">
        <f>HYPERLINK("https://docs.google.com/document/d/1QnrlCWQEgoqH5DjZGA5Guey8iim2bCEU/edit?usp=sharing&amp;ouid=115602453726005426174&amp;rtpof=true&amp;sd=true", IMAGE("https://api.qrserver.com/v1/create-qr-code/?size=150x150&amp;data=https://docs.google.com/document/d/1QnrlCWQEgoqH5DjZGA5Guey8iim2bCEU/edit?usp=sharing&amp;ouid=115602453726005426174&amp;rtpof=true&amp;sd=true",1))</f>
        <v/>
      </c>
      <c r="D273" s="3" t="s">
        <v>439</v>
      </c>
      <c r="E273" s="1" t="str">
        <f>HYPERLINK("https://docs.google.com/document/d/1QnrlCWQEgoqH5DjZGA5Guey8iim2bCEU/edit?usp=sharing&amp;ouid=115602453726005426174&amp;rtpof=true&amp;sd=true","photo booth rentals Culver City.docx")</f>
        <v>photo booth rentals Culver City.docx</v>
      </c>
    </row>
    <row r="274" ht="112.5" customHeight="1">
      <c r="A274" s="2" t="s">
        <v>415</v>
      </c>
      <c r="B274" s="2" t="s">
        <v>422</v>
      </c>
      <c r="C274" s="1" t="str">
        <f>HYPERLINK("https://docs.google.com/document/d/131utdM8sR4ojJQARpJQnWOSlUrh43l5q/edit?usp=sharing&amp;ouid=115602453726005426174&amp;rtpof=true&amp;sd=true", IMAGE("https://api.qrserver.com/v1/create-qr-code/?size=150x150&amp;data=https://docs.google.com/document/d/131utdM8sR4ojJQARpJQnWOSlUrh43l5q/edit?usp=sharing&amp;ouid=115602453726005426174&amp;rtpof=true&amp;sd=true",1))</f>
        <v/>
      </c>
      <c r="D274" s="3" t="s">
        <v>440</v>
      </c>
      <c r="E274" s="1" t="str">
        <f>HYPERLINK("https://docs.google.com/document/d/131utdM8sR4ojJQARpJQnWOSlUrh43l5q/edit?usp=sharing&amp;ouid=115602453726005426174&amp;rtpof=true&amp;sd=true","photobooth rental Culver City.docx")</f>
        <v>photobooth rental Culver City.docx</v>
      </c>
    </row>
    <row r="275" ht="112.5" customHeight="1">
      <c r="A275" s="2" t="s">
        <v>415</v>
      </c>
      <c r="B275" s="2" t="s">
        <v>441</v>
      </c>
      <c r="C275" s="1" t="str">
        <f>HYPERLINK("https://docs.google.com/document/d/1PcyewmqdIHVhPpy6XL9gzzSYrq-oKnXV/edit?usp=sharing&amp;ouid=115602453726005426174&amp;rtpof=true&amp;sd=true", IMAGE("https://api.qrserver.com/v1/create-qr-code/?size=150x150&amp;data=https://docs.google.com/document/d/1PcyewmqdIHVhPpy6XL9gzzSYrq-oKnXV/edit?usp=sharing&amp;ouid=115602453726005426174&amp;rtpof=true&amp;sd=true",1))</f>
        <v/>
      </c>
      <c r="D275" s="3" t="s">
        <v>442</v>
      </c>
      <c r="E275" s="1" t="str">
        <f>HYPERLINK("https://docs.google.com/document/d/1PcyewmqdIHVhPpy6XL9gzzSYrq-oKnXV/edit?usp=sharing&amp;ouid=115602453726005426174&amp;rtpof=true&amp;sd=true","renting a photo booth in Culver City.docx")</f>
        <v>renting a photo booth in Culver City.docx</v>
      </c>
    </row>
    <row r="276" ht="112.5" customHeight="1">
      <c r="A276" s="2" t="s">
        <v>415</v>
      </c>
      <c r="B276" s="2" t="s">
        <v>443</v>
      </c>
      <c r="C276" s="1" t="str">
        <f>HYPERLINK("https://docs.google.com/document/d/1np95ifzMxQLPk0--RA035lVyJ_IUzktf/edit?usp=sharing&amp;ouid=115602453726005426174&amp;rtpof=true&amp;sd=true", IMAGE("https://api.qrserver.com/v1/create-qr-code/?size=150x150&amp;data=https://docs.google.com/document/d/1np95ifzMxQLPk0--RA035lVyJ_IUzktf/edit?usp=sharing&amp;ouid=115602453726005426174&amp;rtpof=true&amp;sd=true",1))</f>
        <v/>
      </c>
      <c r="D276" s="3" t="s">
        <v>444</v>
      </c>
      <c r="E276" s="1" t="str">
        <f>HYPERLINK("https://docs.google.com/document/d/1np95ifzMxQLPk0--RA035lVyJ_IUzktf/edit?usp=sharing&amp;ouid=115602453726005426174&amp;rtpof=true&amp;sd=true","rent a photobooth Culver City.docx")</f>
        <v>rent a photobooth Culver City.docx</v>
      </c>
    </row>
    <row r="277" ht="112.5" customHeight="1">
      <c r="A277" s="2" t="s">
        <v>415</v>
      </c>
      <c r="B277" s="2" t="s">
        <v>445</v>
      </c>
      <c r="C277" s="1" t="str">
        <f>HYPERLINK("https://docs.google.com/document/d/17adxLrHjmXa1Goxvq3Ed4pBOzI5nrdDz/edit?usp=sharing&amp;ouid=115602453726005426174&amp;rtpof=true&amp;sd=true", IMAGE("https://api.qrserver.com/v1/create-qr-code/?size=150x150&amp;data=https://docs.google.com/document/d/17adxLrHjmXa1Goxvq3Ed4pBOzI5nrdDz/edit?usp=sharing&amp;ouid=115602453726005426174&amp;rtpof=true&amp;sd=true",1))</f>
        <v/>
      </c>
      <c r="D277" s="3" t="s">
        <v>446</v>
      </c>
      <c r="E277" s="1" t="str">
        <f>HYPERLINK("https://docs.google.com/document/d/17adxLrHjmXa1Goxvq3Ed4pBOzI5nrdDz/edit?usp=sharing&amp;ouid=115602453726005426174&amp;rtpof=true&amp;sd=true","photo booth rental package Culver City.docx")</f>
        <v>photo booth rental package Culver City.docx</v>
      </c>
    </row>
    <row r="278" ht="112.5" customHeight="1">
      <c r="A278" s="2" t="s">
        <v>415</v>
      </c>
      <c r="B278" s="2" t="s">
        <v>447</v>
      </c>
      <c r="C278" s="1" t="str">
        <f>HYPERLINK("https://docs.google.com/document/d/19QUgnW9UdpoTOSMj8AuKeYfN7Te41mq8/edit?usp=sharing&amp;ouid=115602453726005426174&amp;rtpof=true&amp;sd=true", IMAGE("https://api.qrserver.com/v1/create-qr-code/?size=150x150&amp;data=https://docs.google.com/document/d/19QUgnW9UdpoTOSMj8AuKeYfN7Te41mq8/edit?usp=sharing&amp;ouid=115602453726005426174&amp;rtpof=true&amp;sd=true",1))</f>
        <v/>
      </c>
      <c r="D278" s="3" t="s">
        <v>448</v>
      </c>
      <c r="E278" s="1" t="str">
        <f>HYPERLINK("https://docs.google.com/document/d/19QUgnW9UdpoTOSMj8AuKeYfN7Te41mq8/edit?usp=sharing&amp;ouid=115602453726005426174&amp;rtpof=true&amp;sd=true","photobooth for rent Culver City.docx")</f>
        <v>photobooth for rent Culver City.docx</v>
      </c>
    </row>
    <row r="279" ht="112.5" customHeight="1">
      <c r="A279" s="2" t="s">
        <v>415</v>
      </c>
      <c r="B279" s="2" t="s">
        <v>449</v>
      </c>
      <c r="C279" s="1" t="str">
        <f>HYPERLINK("https://docs.google.com/document/d/1f8eiyW4Sup5y9W1fTC62c24BRmuIs5KF/edit?usp=sharing&amp;ouid=115602453726005426174&amp;rtpof=true&amp;sd=true", IMAGE("https://api.qrserver.com/v1/create-qr-code/?size=150x150&amp;data=https://docs.google.com/document/d/1f8eiyW4Sup5y9W1fTC62c24BRmuIs5KF/edit?usp=sharing&amp;ouid=115602453726005426174&amp;rtpof=true&amp;sd=true",1))</f>
        <v/>
      </c>
      <c r="D279" s="3" t="s">
        <v>450</v>
      </c>
      <c r="E279" s="1" t="str">
        <f>HYPERLINK("https://docs.google.com/document/d/1f8eiyW4Sup5y9W1fTC62c24BRmuIs5KF/edit?usp=sharing&amp;ouid=115602453726005426174&amp;rtpof=true&amp;sd=true","photo booths rent Culver City.docx")</f>
        <v>photo booths rent Culver City.docx</v>
      </c>
    </row>
    <row r="280" ht="112.5" customHeight="1">
      <c r="A280" s="2" t="s">
        <v>415</v>
      </c>
      <c r="B280" s="2" t="s">
        <v>441</v>
      </c>
      <c r="C280" s="1" t="str">
        <f>HYPERLINK("https://docs.google.com/document/d/1N8g_qCCp8H4W2Fqon-94Kk-s_Ll4VYZa/edit?usp=sharing&amp;ouid=115602453726005426174&amp;rtpof=true&amp;sd=true", IMAGE("https://api.qrserver.com/v1/create-qr-code/?size=150x150&amp;data=https://docs.google.com/document/d/1N8g_qCCp8H4W2Fqon-94Kk-s_Ll4VYZa/edit?usp=sharing&amp;ouid=115602453726005426174&amp;rtpof=true&amp;sd=true",1))</f>
        <v/>
      </c>
      <c r="D280" s="3" t="s">
        <v>451</v>
      </c>
      <c r="E280" s="1" t="str">
        <f>HYPERLINK("https://docs.google.com/document/d/1N8g_qCCp8H4W2Fqon-94Kk-s_Ll4VYZa/edit?usp=sharing&amp;ouid=115602453726005426174&amp;rtpof=true&amp;sd=true","renting a photo booth in Culver City.docx")</f>
        <v>renting a photo booth in Culver City.docx</v>
      </c>
    </row>
    <row r="281" ht="112.5" customHeight="1">
      <c r="A281" s="2" t="s">
        <v>415</v>
      </c>
      <c r="B281" s="2" t="s">
        <v>452</v>
      </c>
      <c r="C281" s="1" t="str">
        <f>HYPERLINK("https://docs.google.com/document/d/1_XRMG7hvArCplJQRC1HFoODL2mKCHREt/edit?usp=sharing&amp;ouid=115602453726005426174&amp;rtpof=true&amp;sd=true", IMAGE("https://api.qrserver.com/v1/create-qr-code/?size=150x150&amp;data=https://docs.google.com/document/d/1_XRMG7hvArCplJQRC1HFoODL2mKCHREt/edit?usp=sharing&amp;ouid=115602453726005426174&amp;rtpof=true&amp;sd=true",1))</f>
        <v/>
      </c>
      <c r="D281" s="3" t="s">
        <v>453</v>
      </c>
      <c r="E281" s="1" t="str">
        <f>HYPERLINK("https://docs.google.com/document/d/1_XRMG7hvArCplJQRC1HFoODL2mKCHREt/edit?usp=sharing&amp;ouid=115602453726005426174&amp;rtpof=true&amp;sd=true","corporate event photo booth Culver City.docx")</f>
        <v>corporate event photo booth Culver City.docx</v>
      </c>
    </row>
    <row r="282" ht="112.5" customHeight="1">
      <c r="A282" s="2" t="s">
        <v>244</v>
      </c>
      <c r="B282" s="2" t="s">
        <v>377</v>
      </c>
      <c r="C282" s="1" t="str">
        <f>HYPERLINK("https://drive.google.com/file/d/1JehVs0qnXdHO_PhuaUsEXkFgfCAj7rsa/view?usp=sharing", IMAGE("https://api.qrserver.com/v1/create-qr-code/?size=150x150&amp;data=https://drive.google.com/file/d/1JehVs0qnXdHO_PhuaUsEXkFgfCAj7rsa/view?usp=sharing",1))</f>
        <v/>
      </c>
      <c r="D282" s="3" t="s">
        <v>454</v>
      </c>
      <c r="E282" s="1" t="str">
        <f>HYPERLINK("https://drive.google.com/file/d/1JehVs0qnXdHO_PhuaUsEXkFgfCAj7rsa/view?usp=sharing","photo booth for rental in Culver City.pdf")</f>
        <v>photo booth for rental in Culver City.pdf</v>
      </c>
    </row>
    <row r="283" ht="112.5" customHeight="1">
      <c r="A283" s="2" t="s">
        <v>455</v>
      </c>
      <c r="B283" s="2" t="s">
        <v>456</v>
      </c>
      <c r="C283" s="1" t="str">
        <f>HYPERLINK("https://docs.google.com/presentation/d/17qvmBsVHbr7Xp33txu_MvC69snbe3T3d/edit?usp=sharing&amp;ouid=115602453726005426174&amp;rtpof=true&amp;sd=true", IMAGE("https://api.qrserver.com/v1/create-qr-code/?size=150x150&amp;data=https://docs.google.com/presentation/d/17qvmBsVHbr7Xp33txu_MvC69snbe3T3d/edit?usp=sharing&amp;ouid=115602453726005426174&amp;rtpof=true&amp;sd=true",1))</f>
        <v/>
      </c>
      <c r="D283" s="3" t="s">
        <v>457</v>
      </c>
      <c r="E283" s="1" t="str">
        <f>HYPERLINK("https://docs.google.com/presentation/d/17qvmBsVHbr7Xp33txu_MvC69snbe3T3d/edit?usp=sharing&amp;ouid=115602453726005426174&amp;rtpof=true&amp;sd=true","photo booth for rental in Culver City.pptx")</f>
        <v>photo booth for rental in Culver City.pptx</v>
      </c>
    </row>
    <row r="284" ht="112.5" customHeight="1">
      <c r="A284" s="2" t="s">
        <v>458</v>
      </c>
      <c r="B284" s="2" t="s">
        <v>459</v>
      </c>
      <c r="C284" s="1" t="str">
        <f>HYPERLINK("https://drive.google.com/file/d/1P4heO8W5cCH8ziH5FS7gRuaJjWBFtPk7/view?usp=sharing", IMAGE("https://api.qrserver.com/v1/create-qr-code/?size=150x150&amp;data=https://drive.google.com/file/d/1P4heO8W5cCH8ziH5FS7gRuaJjWBFtPk7/view?usp=sharing",1))</f>
        <v/>
      </c>
      <c r="D284" s="3" t="s">
        <v>460</v>
      </c>
      <c r="E284" s="1" t="str">
        <f>HYPERLINK("https://drive.google.com/file/d/1P4heO8W5cCH8ziH5FS7gRuaJjWBFtPk7/view?usp=sharing","photo booth for rental in Culver City.odp")</f>
        <v>photo booth for rental in Culver City.odp</v>
      </c>
    </row>
    <row r="285" ht="112.5" customHeight="1">
      <c r="A285" s="2" t="s">
        <v>302</v>
      </c>
      <c r="B285" s="2" t="s">
        <v>303</v>
      </c>
      <c r="C285" s="1" t="str">
        <f>HYPERLINK("https://drive.google.com/file/d/1-3I1NHSTH_-4JdD_NXNZrqyxVLKfiE_Z/view?usp=sharing", IMAGE("https://api.qrserver.com/v1/create-qr-code/?size=150x150&amp;data=https://drive.google.com/file/d/1-3I1NHSTH_-4JdD_NXNZrqyxVLKfiE_Z/view?usp=sharing",1))</f>
        <v/>
      </c>
      <c r="D285" s="3" t="s">
        <v>461</v>
      </c>
      <c r="E285" s="1" t="str">
        <f>HYPERLINK("https://drive.google.com/file/d/1-3I1NHSTH_-4JdD_NXNZrqyxVLKfiE_Z/view?usp=sharing","photo booth for rental in Culver City.txt")</f>
        <v>photo booth for rental in Culver City.txt</v>
      </c>
    </row>
  </sheetData>
  <mergeCells count="1">
    <mergeCell ref="A1:Z1"/>
  </mergeCells>
  <hyperlinks>
    <hyperlink r:id="rId2" ref="D2"/>
    <hyperlink r:id="rId3" ref="D3"/>
    <hyperlink r:id="rId4" ref="D4"/>
    <hyperlink r:id="rId5" ref="D5"/>
    <hyperlink r:id="rId6" ref="D6"/>
    <hyperlink r:id="rId7" ref="D7"/>
    <hyperlink r:id="rId8" ref="D8"/>
    <hyperlink r:id="rId9" ref="D9"/>
    <hyperlink r:id="rId10" ref="D10"/>
    <hyperlink r:id="rId11" ref="D11"/>
    <hyperlink r:id="rId12" ref="D12"/>
    <hyperlink r:id="rId13" ref="D13"/>
    <hyperlink r:id="rId14" ref="D14"/>
    <hyperlink r:id="rId15" ref="D15"/>
    <hyperlink r:id="rId16" ref="D16"/>
    <hyperlink r:id="rId17" ref="D17"/>
    <hyperlink r:id="rId18" ref="D18"/>
    <hyperlink r:id="rId19" ref="D19"/>
    <hyperlink r:id="rId20" ref="D20"/>
    <hyperlink r:id="rId21" ref="D21"/>
    <hyperlink r:id="rId22" ref="D22"/>
    <hyperlink r:id="rId23" ref="D23"/>
    <hyperlink r:id="rId24" ref="D24"/>
    <hyperlink r:id="rId25" ref="D25"/>
    <hyperlink r:id="rId26" ref="D26"/>
    <hyperlink r:id="rId27" ref="D27"/>
    <hyperlink r:id="rId28" ref="D28"/>
    <hyperlink r:id="rId29" ref="D29"/>
    <hyperlink r:id="rId30" ref="D30"/>
    <hyperlink r:id="rId31" ref="D31"/>
    <hyperlink r:id="rId32" ref="D32"/>
    <hyperlink r:id="rId33" ref="D33"/>
    <hyperlink r:id="rId34" ref="D34"/>
    <hyperlink r:id="rId35" ref="D35"/>
    <hyperlink r:id="rId36" ref="D36"/>
    <hyperlink r:id="rId37" ref="D37"/>
    <hyperlink r:id="rId38" ref="D38"/>
    <hyperlink r:id="rId39" ref="D39"/>
    <hyperlink r:id="rId40" ref="D40"/>
    <hyperlink r:id="rId41" ref="D41"/>
    <hyperlink r:id="rId42" ref="D42"/>
    <hyperlink r:id="rId43" ref="D43"/>
    <hyperlink r:id="rId44" ref="D44"/>
    <hyperlink r:id="rId45" ref="D45"/>
    <hyperlink r:id="rId46" location="gid=0" ref="D46"/>
    <hyperlink r:id="rId47" location="gid=1422964642" ref="D47"/>
    <hyperlink r:id="rId48" location="gid=1086330931" ref="D48"/>
    <hyperlink r:id="rId49" location="gid=1045645983" ref="D49"/>
    <hyperlink r:id="rId50" location="gid=1287307841" ref="D50"/>
    <hyperlink r:id="rId51" ref="D51"/>
    <hyperlink r:id="rId52" ref="D52"/>
    <hyperlink r:id="rId53" ref="D53"/>
    <hyperlink r:id="rId54" ref="D54"/>
    <hyperlink r:id="rId55" ref="D55"/>
    <hyperlink r:id="rId56" ref="D56"/>
    <hyperlink r:id="rId57" ref="D57"/>
    <hyperlink r:id="rId58" ref="D58"/>
    <hyperlink r:id="rId59" ref="D59"/>
    <hyperlink r:id="rId60" ref="D60"/>
    <hyperlink r:id="rId61" ref="D61"/>
    <hyperlink r:id="rId62" ref="D62"/>
    <hyperlink r:id="rId63" ref="D63"/>
    <hyperlink r:id="rId64" ref="D64"/>
    <hyperlink r:id="rId65" ref="D65"/>
    <hyperlink r:id="rId66" ref="D66"/>
    <hyperlink r:id="rId67" ref="D67"/>
    <hyperlink r:id="rId68" ref="D68"/>
    <hyperlink r:id="rId69" ref="D69"/>
    <hyperlink r:id="rId70" ref="D70"/>
    <hyperlink r:id="rId71" ref="D71"/>
    <hyperlink r:id="rId72" ref="D72"/>
    <hyperlink r:id="rId73" ref="D73"/>
    <hyperlink r:id="rId74" ref="D74"/>
    <hyperlink r:id="rId75" ref="D75"/>
    <hyperlink r:id="rId76" ref="D76"/>
    <hyperlink r:id="rId77" ref="D77"/>
    <hyperlink r:id="rId78" ref="D78"/>
    <hyperlink r:id="rId79" ref="D79"/>
    <hyperlink r:id="rId80" ref="D80"/>
    <hyperlink r:id="rId81" ref="D81"/>
    <hyperlink r:id="rId82" ref="D82"/>
    <hyperlink r:id="rId83" ref="D83"/>
    <hyperlink r:id="rId84" ref="D84"/>
    <hyperlink r:id="rId85" ref="D85"/>
    <hyperlink r:id="rId86" ref="D86"/>
    <hyperlink r:id="rId87" ref="D87"/>
    <hyperlink r:id="rId88" ref="D88"/>
    <hyperlink r:id="rId89" ref="D89"/>
    <hyperlink r:id="rId90" ref="D90"/>
    <hyperlink r:id="rId91" ref="D91"/>
    <hyperlink r:id="rId92" ref="D92"/>
    <hyperlink r:id="rId93" ref="D93"/>
    <hyperlink r:id="rId94" ref="D94"/>
    <hyperlink r:id="rId95" ref="D95"/>
    <hyperlink r:id="rId96" ref="D96"/>
    <hyperlink r:id="rId97" ref="D97"/>
    <hyperlink r:id="rId98" ref="D98"/>
    <hyperlink r:id="rId99" ref="D99"/>
    <hyperlink r:id="rId100" ref="D100"/>
    <hyperlink r:id="rId101" ref="D101"/>
    <hyperlink r:id="rId102" ref="D102"/>
    <hyperlink r:id="rId103" ref="D103"/>
    <hyperlink r:id="rId104" ref="D104"/>
    <hyperlink r:id="rId105" ref="D105"/>
    <hyperlink r:id="rId106" ref="D106"/>
    <hyperlink r:id="rId107" ref="D107"/>
    <hyperlink r:id="rId108" ref="D108"/>
    <hyperlink r:id="rId109" ref="D109"/>
    <hyperlink r:id="rId110" ref="D110"/>
    <hyperlink r:id="rId111" ref="D111"/>
    <hyperlink r:id="rId112" ref="D112"/>
    <hyperlink r:id="rId113" ref="D113"/>
    <hyperlink r:id="rId114" ref="D114"/>
    <hyperlink r:id="rId115" ref="D115"/>
    <hyperlink r:id="rId116" ref="D116"/>
    <hyperlink r:id="rId117" ref="D117"/>
    <hyperlink r:id="rId118" ref="D118"/>
    <hyperlink r:id="rId119" ref="D119"/>
    <hyperlink r:id="rId120" ref="D120"/>
    <hyperlink r:id="rId121" ref="D121"/>
    <hyperlink r:id="rId122" ref="D122"/>
    <hyperlink r:id="rId123" ref="D123"/>
    <hyperlink r:id="rId124" ref="D124"/>
    <hyperlink r:id="rId125" ref="D125"/>
    <hyperlink r:id="rId126" ref="D126"/>
    <hyperlink r:id="rId127" ref="D127"/>
    <hyperlink r:id="rId128" ref="D128"/>
    <hyperlink r:id="rId129" ref="D129"/>
    <hyperlink r:id="rId130" ref="D130"/>
    <hyperlink r:id="rId131" ref="D131"/>
    <hyperlink r:id="rId132" ref="D132"/>
    <hyperlink r:id="rId133" ref="D133"/>
    <hyperlink r:id="rId134" ref="D134"/>
    <hyperlink r:id="rId135" ref="D135"/>
    <hyperlink r:id="rId136" ref="D136"/>
    <hyperlink r:id="rId137" ref="D137"/>
    <hyperlink r:id="rId138" ref="D138"/>
    <hyperlink r:id="rId139" ref="D139"/>
    <hyperlink r:id="rId140" ref="D140"/>
    <hyperlink r:id="rId141" ref="D141"/>
    <hyperlink r:id="rId142" ref="D142"/>
    <hyperlink r:id="rId143" ref="D143"/>
    <hyperlink r:id="rId144" ref="D144"/>
    <hyperlink r:id="rId145" ref="D145"/>
    <hyperlink r:id="rId146" ref="D146"/>
    <hyperlink r:id="rId147" ref="D147"/>
    <hyperlink r:id="rId148" ref="D148"/>
    <hyperlink r:id="rId149" ref="D149"/>
    <hyperlink r:id="rId150" ref="D150"/>
    <hyperlink r:id="rId151" ref="D151"/>
    <hyperlink r:id="rId152" ref="D152"/>
    <hyperlink r:id="rId153" ref="D153"/>
    <hyperlink r:id="rId154" ref="D154"/>
    <hyperlink r:id="rId155" ref="D155"/>
    <hyperlink r:id="rId156" ref="D156"/>
    <hyperlink r:id="rId157" ref="D157"/>
    <hyperlink r:id="rId158" ref="D158"/>
    <hyperlink r:id="rId159" ref="D159"/>
    <hyperlink r:id="rId160" ref="D160"/>
    <hyperlink r:id="rId161" ref="D161"/>
    <hyperlink r:id="rId162" ref="D162"/>
    <hyperlink r:id="rId163" ref="D163"/>
    <hyperlink r:id="rId164" ref="D164"/>
    <hyperlink r:id="rId165" ref="D165"/>
    <hyperlink r:id="rId166" ref="D166"/>
    <hyperlink r:id="rId167" ref="D167"/>
    <hyperlink r:id="rId168" ref="D168"/>
    <hyperlink r:id="rId169" ref="D169"/>
    <hyperlink r:id="rId170" ref="D170"/>
    <hyperlink r:id="rId171" ref="D171"/>
    <hyperlink r:id="rId172" ref="D172"/>
    <hyperlink r:id="rId173" ref="D173"/>
    <hyperlink r:id="rId174" ref="D174"/>
    <hyperlink r:id="rId175" ref="D175"/>
    <hyperlink r:id="rId176" ref="D176"/>
    <hyperlink r:id="rId177" ref="D177"/>
    <hyperlink r:id="rId178" ref="D178"/>
    <hyperlink r:id="rId179" ref="D179"/>
    <hyperlink r:id="rId180" ref="D180"/>
    <hyperlink r:id="rId181" ref="D181"/>
    <hyperlink r:id="rId182" ref="D182"/>
    <hyperlink r:id="rId183" ref="D183"/>
    <hyperlink r:id="rId184" ref="D184"/>
    <hyperlink r:id="rId185" ref="D185"/>
    <hyperlink r:id="rId186" ref="D186"/>
    <hyperlink r:id="rId187" ref="D187"/>
    <hyperlink r:id="rId188" ref="D188"/>
    <hyperlink r:id="rId189" ref="D189"/>
    <hyperlink r:id="rId190" ref="D190"/>
    <hyperlink r:id="rId191" ref="D191"/>
    <hyperlink r:id="rId192" ref="D192"/>
    <hyperlink r:id="rId193" ref="D193"/>
    <hyperlink r:id="rId194" ref="D194"/>
    <hyperlink r:id="rId195" ref="D195"/>
    <hyperlink r:id="rId196" ref="D196"/>
    <hyperlink r:id="rId197" ref="D197"/>
    <hyperlink r:id="rId198" ref="D198"/>
    <hyperlink r:id="rId199" ref="D199"/>
    <hyperlink r:id="rId200" ref="D200"/>
    <hyperlink r:id="rId201" ref="D201"/>
    <hyperlink r:id="rId202" ref="D202"/>
    <hyperlink r:id="rId203" ref="D203"/>
    <hyperlink r:id="rId204" ref="D204"/>
    <hyperlink r:id="rId205" ref="D205"/>
    <hyperlink r:id="rId206" ref="D206"/>
    <hyperlink r:id="rId207" ref="D207"/>
    <hyperlink r:id="rId208" ref="D208"/>
    <hyperlink r:id="rId209" ref="D209"/>
    <hyperlink r:id="rId210" ref="D210"/>
    <hyperlink r:id="rId211" ref="D211"/>
    <hyperlink r:id="rId212" ref="D212"/>
    <hyperlink r:id="rId213" ref="D213"/>
    <hyperlink r:id="rId214" ref="D214"/>
    <hyperlink r:id="rId215" ref="D215"/>
    <hyperlink r:id="rId216" ref="D216"/>
    <hyperlink r:id="rId217" ref="D217"/>
    <hyperlink r:id="rId218" ref="D218"/>
    <hyperlink r:id="rId219" ref="D219"/>
    <hyperlink r:id="rId220" ref="D220"/>
    <hyperlink r:id="rId221" ref="D221"/>
    <hyperlink r:id="rId222" ref="D222"/>
    <hyperlink r:id="rId223" ref="D223"/>
    <hyperlink r:id="rId224" ref="D224"/>
    <hyperlink r:id="rId225" ref="D225"/>
    <hyperlink r:id="rId226" ref="D226"/>
    <hyperlink r:id="rId227" ref="D227"/>
    <hyperlink r:id="rId228" ref="D228"/>
    <hyperlink r:id="rId229" ref="D229"/>
    <hyperlink r:id="rId230" ref="D230"/>
    <hyperlink r:id="rId231" ref="D231"/>
    <hyperlink r:id="rId232" ref="D232"/>
    <hyperlink r:id="rId233" ref="D233"/>
    <hyperlink r:id="rId234" ref="D234"/>
    <hyperlink r:id="rId235" ref="D235"/>
    <hyperlink r:id="rId236" ref="D236"/>
    <hyperlink r:id="rId237" ref="D237"/>
    <hyperlink r:id="rId238" ref="D238"/>
    <hyperlink r:id="rId239" ref="D239"/>
    <hyperlink r:id="rId240" ref="D240"/>
    <hyperlink r:id="rId241" ref="D241"/>
    <hyperlink r:id="rId242" ref="D242"/>
    <hyperlink r:id="rId243" ref="D243"/>
    <hyperlink r:id="rId244" ref="D244"/>
    <hyperlink r:id="rId245" ref="D245"/>
    <hyperlink r:id="rId246" ref="D246"/>
    <hyperlink r:id="rId247" ref="D247"/>
    <hyperlink r:id="rId248" ref="D248"/>
    <hyperlink r:id="rId249" ref="D249"/>
    <hyperlink r:id="rId250" ref="D250"/>
    <hyperlink r:id="rId251" ref="D251"/>
    <hyperlink r:id="rId252" ref="D252"/>
    <hyperlink r:id="rId253" ref="D253"/>
    <hyperlink r:id="rId254" ref="D254"/>
    <hyperlink r:id="rId255" ref="D255"/>
    <hyperlink r:id="rId256" ref="D256"/>
    <hyperlink r:id="rId257" ref="D257"/>
    <hyperlink r:id="rId258" ref="D258"/>
    <hyperlink r:id="rId259" ref="D259"/>
    <hyperlink r:id="rId260" ref="D260"/>
    <hyperlink r:id="rId261" ref="D261"/>
    <hyperlink r:id="rId262" ref="D262"/>
    <hyperlink r:id="rId263" ref="D263"/>
    <hyperlink r:id="rId264" ref="D264"/>
    <hyperlink r:id="rId265" ref="D265"/>
    <hyperlink r:id="rId266" ref="D266"/>
    <hyperlink r:id="rId267" ref="D267"/>
    <hyperlink r:id="rId268" ref="D268"/>
    <hyperlink r:id="rId269" ref="D269"/>
    <hyperlink r:id="rId270" ref="D270"/>
    <hyperlink r:id="rId271" ref="D271"/>
    <hyperlink r:id="rId272" ref="D272"/>
    <hyperlink r:id="rId273" ref="D273"/>
    <hyperlink r:id="rId274" ref="D274"/>
    <hyperlink r:id="rId275" ref="D275"/>
    <hyperlink r:id="rId276" ref="D276"/>
    <hyperlink r:id="rId277" ref="D277"/>
    <hyperlink r:id="rId278" ref="D278"/>
    <hyperlink r:id="rId279" ref="D279"/>
    <hyperlink r:id="rId280" ref="D280"/>
    <hyperlink r:id="rId281" ref="D281"/>
    <hyperlink r:id="rId282" ref="D282"/>
    <hyperlink r:id="rId283" ref="D283"/>
    <hyperlink r:id="rId284" ref="D284"/>
    <hyperlink r:id="rId285" ref="D285"/>
  </hyperlinks>
  <drawing r:id="rId286"/>
  <legacyDrawing r:id="rId287"/>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 t="s">
        <v>462</v>
      </c>
      <c r="B1" s="2" t="s">
        <v>1</v>
      </c>
      <c r="C1" s="1" t="str">
        <f>HYPERLINK("https://www.luckyfrogphotos.com/culvercityphotobooth.html","photo booth for rental in Culver City")</f>
        <v>photo booth for rental in Culver City</v>
      </c>
      <c r="D1" s="3" t="s">
        <v>2</v>
      </c>
    </row>
    <row r="2">
      <c r="A2" s="2" t="s">
        <v>462</v>
      </c>
      <c r="B2" s="2" t="s">
        <v>105</v>
      </c>
      <c r="C2" s="1" t="str">
        <f>HYPERLINK("https://drive.google.com/drive/folders/1Ih_ZJ3oBy7pzS4QXP7YNkcjYAUCjJkz6?usp=sharing","rent photo booth Culver City")</f>
        <v>rent photo booth Culver City</v>
      </c>
      <c r="D2" s="3" t="s">
        <v>104</v>
      </c>
    </row>
    <row r="3">
      <c r="A3" s="2" t="s">
        <v>462</v>
      </c>
      <c r="B3" s="2" t="s">
        <v>111</v>
      </c>
      <c r="C3" s="1" t="str">
        <f>HYPERLINK("https://docs.google.com/document/d/13oANLKxsnKf-P_UJz1Ti1btRDMbiZycfdl955jXXBCA/edit?usp=sharing","Culver City photo booth")</f>
        <v>Culver City photo booth</v>
      </c>
      <c r="D3" s="3" t="s">
        <v>106</v>
      </c>
    </row>
    <row r="4">
      <c r="A4" s="2" t="s">
        <v>462</v>
      </c>
      <c r="B4" s="2" t="s">
        <v>117</v>
      </c>
      <c r="C4" s="1" t="str">
        <f>HYPERLINK("https://docs.google.com/document/d/13oANLKxsnKf-P_UJz1Ti1btRDMbiZycfdl955jXXBCA/pub","photobooth rental Culver City")</f>
        <v>photobooth rental Culver City</v>
      </c>
      <c r="D4" s="3" t="s">
        <v>108</v>
      </c>
    </row>
    <row r="5">
      <c r="A5" s="2" t="s">
        <v>462</v>
      </c>
      <c r="B5" s="2" t="s">
        <v>129</v>
      </c>
      <c r="C5" s="1" t="str">
        <f>HYPERLINK("https://docs.google.com/document/d/1Jk9pVtj3Am0cKDZ5ycxm-qa29wTdxoiimToWArPRs2k/edit?usp=sharing","photo booth with backdrop Culver City")</f>
        <v>photo booth with backdrop Culver City</v>
      </c>
      <c r="D5" s="3" t="s">
        <v>130</v>
      </c>
    </row>
    <row r="6">
      <c r="A6" s="2" t="s">
        <v>462</v>
      </c>
      <c r="B6" s="2" t="s">
        <v>135</v>
      </c>
      <c r="C6" s="1" t="str">
        <f>HYPERLINK("https://docs.google.com/document/d/1Jk9pVtj3Am0cKDZ5ycxm-qa29wTdxoiimToWArPRs2k/pub","renting a photo booth near Culver City")</f>
        <v>renting a photo booth near Culver City</v>
      </c>
      <c r="D6" s="3" t="s">
        <v>132</v>
      </c>
    </row>
    <row r="7">
      <c r="A7" s="2" t="s">
        <v>462</v>
      </c>
      <c r="B7" s="2" t="s">
        <v>141</v>
      </c>
      <c r="C7" s="1" t="str">
        <f>HYPERLINK("https://docs.google.com/document/d/1Jk9pVtj3Am0cKDZ5ycxm-qa29wTdxoiimToWArPRs2k/view","photo booth rental Culver City")</f>
        <v>photo booth rental Culver City</v>
      </c>
      <c r="D7" s="3" t="s">
        <v>134</v>
      </c>
    </row>
    <row r="8">
      <c r="A8" s="2" t="s">
        <v>462</v>
      </c>
      <c r="B8" s="2" t="s">
        <v>147</v>
      </c>
      <c r="C8" s="1" t="str">
        <f>HYPERLINK("https://docs.google.com/document/d/1HeiK7FYJgP6eglQEW2kcGoVoWNLU4mrRvU7tLvj0UC8/edit?usp=sharing","rental a photo booth Culver City")</f>
        <v>rental a photo booth Culver City</v>
      </c>
      <c r="D8" s="3" t="s">
        <v>148</v>
      </c>
    </row>
    <row r="9">
      <c r="A9" s="2" t="s">
        <v>462</v>
      </c>
      <c r="B9" s="2" t="s">
        <v>117</v>
      </c>
      <c r="C9" s="1" t="str">
        <f>HYPERLINK("https://docs.google.com/document/d/1HeiK7FYJgP6eglQEW2kcGoVoWNLU4mrRvU7tLvj0UC8/pub","photobooth rental Culver City")</f>
        <v>photobooth rental Culver City</v>
      </c>
      <c r="D9" s="3" t="s">
        <v>150</v>
      </c>
    </row>
    <row r="10">
      <c r="A10" s="2" t="s">
        <v>462</v>
      </c>
      <c r="B10" s="2" t="s">
        <v>156</v>
      </c>
      <c r="C10" s="1" t="str">
        <f>HYPERLINK("https://docs.google.com/document/d/1HeiK7FYJgP6eglQEW2kcGoVoWNLU4mrRvU7tLvj0UC8/view","photo booth for rent Culver City")</f>
        <v>photo booth for rent Culver City</v>
      </c>
      <c r="D10" s="3" t="s">
        <v>152</v>
      </c>
    </row>
    <row r="11">
      <c r="A11" s="2" t="s">
        <v>462</v>
      </c>
      <c r="B11" s="2" t="s">
        <v>162</v>
      </c>
      <c r="C11" s="1" t="str">
        <f>HYPERLINK("https://docs.google.com/document/d/12JHPMRYAt3LQhVa_OJc7HrUelFGWUFmEmv4RYMEhLBM/edit?usp=sharing","renting a photo booth Culver City")</f>
        <v>renting a photo booth Culver City</v>
      </c>
      <c r="D11" s="3" t="s">
        <v>163</v>
      </c>
    </row>
    <row r="12">
      <c r="A12" s="2" t="s">
        <v>462</v>
      </c>
      <c r="B12" s="2" t="s">
        <v>141</v>
      </c>
      <c r="C12" s="1" t="str">
        <f>HYPERLINK("https://docs.google.com/document/d/12JHPMRYAt3LQhVa_OJc7HrUelFGWUFmEmv4RYMEhLBM/pub","photo booth rental Culver City")</f>
        <v>photo booth rental Culver City</v>
      </c>
      <c r="D12" s="3" t="s">
        <v>165</v>
      </c>
    </row>
    <row r="13">
      <c r="A13" s="2" t="s">
        <v>462</v>
      </c>
      <c r="B13" s="2" t="s">
        <v>171</v>
      </c>
      <c r="C13" s="1" t="str">
        <f>HYPERLINK("https://docs.google.com/document/d/12JHPMRYAt3LQhVa_OJc7HrUelFGWUFmEmv4RYMEhLBM/view","photo booth rentals Culver City")</f>
        <v>photo booth rentals Culver City</v>
      </c>
      <c r="D13" s="3" t="s">
        <v>167</v>
      </c>
    </row>
    <row r="14">
      <c r="A14" s="2" t="s">
        <v>462</v>
      </c>
      <c r="B14" s="2" t="s">
        <v>117</v>
      </c>
      <c r="C14" s="1" t="str">
        <f>HYPERLINK("https://docs.google.com/document/d/132iX6of2Ew9uulQo0H6pjAESwQTxw1YNNpO3_NeRu8Y/edit?usp=sharing","photobooth rental Culver City")</f>
        <v>photobooth rental Culver City</v>
      </c>
      <c r="D14" s="3" t="s">
        <v>177</v>
      </c>
    </row>
    <row r="15">
      <c r="A15" s="2" t="s">
        <v>462</v>
      </c>
      <c r="B15" s="2" t="s">
        <v>180</v>
      </c>
      <c r="C15" s="1" t="str">
        <f>HYPERLINK("https://docs.google.com/document/d/132iX6of2Ew9uulQo0H6pjAESwQTxw1YNNpO3_NeRu8Y/pub","renting a photo booth in Culver City")</f>
        <v>renting a photo booth in Culver City</v>
      </c>
      <c r="D15" s="3" t="s">
        <v>178</v>
      </c>
    </row>
    <row r="16">
      <c r="A16" s="2" t="s">
        <v>462</v>
      </c>
      <c r="B16" s="2" t="s">
        <v>186</v>
      </c>
      <c r="C16" s="1" t="str">
        <f>HYPERLINK("https://docs.google.com/document/d/132iX6of2Ew9uulQo0H6pjAESwQTxw1YNNpO3_NeRu8Y/view","rent a photobooth Culver City")</f>
        <v>rent a photobooth Culver City</v>
      </c>
      <c r="D16" s="3" t="s">
        <v>179</v>
      </c>
    </row>
    <row r="17">
      <c r="A17" s="2" t="s">
        <v>462</v>
      </c>
      <c r="B17" s="2" t="s">
        <v>192</v>
      </c>
      <c r="C17" s="1" t="str">
        <f>HYPERLINK("https://docs.google.com/document/d/1CZXf38h-vYO5LY5SPjjuhwgEshgdfYL6wmDgAzlyhmM/edit?usp=sharing","photo booth rental package Culver City")</f>
        <v>photo booth rental package Culver City</v>
      </c>
      <c r="D17" s="3" t="s">
        <v>193</v>
      </c>
    </row>
    <row r="18">
      <c r="A18" s="2" t="s">
        <v>462</v>
      </c>
      <c r="B18" s="2" t="s">
        <v>198</v>
      </c>
      <c r="C18" s="1" t="str">
        <f>HYPERLINK("https://docs.google.com/document/d/1CZXf38h-vYO5LY5SPjjuhwgEshgdfYL6wmDgAzlyhmM/pub","photobooth for rent Culver City")</f>
        <v>photobooth for rent Culver City</v>
      </c>
      <c r="D18" s="3" t="s">
        <v>195</v>
      </c>
    </row>
    <row r="19">
      <c r="A19" s="2" t="s">
        <v>462</v>
      </c>
      <c r="B19" s="2" t="s">
        <v>204</v>
      </c>
      <c r="C19" s="1" t="str">
        <f>HYPERLINK("https://docs.google.com/document/d/1CZXf38h-vYO5LY5SPjjuhwgEshgdfYL6wmDgAzlyhmM/view","photo booths rent Culver City")</f>
        <v>photo booths rent Culver City</v>
      </c>
      <c r="D19" s="3" t="s">
        <v>197</v>
      </c>
    </row>
    <row r="20">
      <c r="A20" s="2" t="s">
        <v>462</v>
      </c>
      <c r="B20" s="2" t="s">
        <v>180</v>
      </c>
      <c r="C20" s="1" t="str">
        <f>HYPERLINK("https://docs.google.com/document/d/1JXU-T6ozH4KAYtMmZYIQGFEH9eFTkao7EtTTT-AAKTA/edit?usp=sharing","renting a photo booth in Culver City")</f>
        <v>renting a photo booth in Culver City</v>
      </c>
      <c r="D20" s="3" t="s">
        <v>210</v>
      </c>
    </row>
    <row r="21">
      <c r="A21" s="2" t="s">
        <v>462</v>
      </c>
      <c r="B21" s="2" t="s">
        <v>213</v>
      </c>
      <c r="C21" s="1" t="str">
        <f>HYPERLINK("https://docs.google.com/document/d/1JXU-T6ozH4KAYtMmZYIQGFEH9eFTkao7EtTTT-AAKTA/pub","corporate event photo booth Culver City")</f>
        <v>corporate event photo booth Culver City</v>
      </c>
      <c r="D21" s="3" t="s">
        <v>211</v>
      </c>
    </row>
  </sheetData>
  <hyperlinks>
    <hyperlink r:id="rId1" ref="D1"/>
    <hyperlink r:id="rId2" ref="D2"/>
    <hyperlink r:id="rId3" ref="D3"/>
    <hyperlink r:id="rId4" ref="D4"/>
    <hyperlink r:id="rId5" ref="D5"/>
    <hyperlink r:id="rId6" ref="D6"/>
    <hyperlink r:id="rId7" ref="D7"/>
    <hyperlink r:id="rId8" ref="D8"/>
    <hyperlink r:id="rId9" ref="D9"/>
    <hyperlink r:id="rId10" ref="D10"/>
    <hyperlink r:id="rId11" ref="D11"/>
    <hyperlink r:id="rId12" ref="D12"/>
    <hyperlink r:id="rId13" ref="D13"/>
    <hyperlink r:id="rId14" ref="D14"/>
    <hyperlink r:id="rId15" ref="D15"/>
    <hyperlink r:id="rId16" ref="D16"/>
    <hyperlink r:id="rId17" ref="D17"/>
    <hyperlink r:id="rId18" ref="D18"/>
    <hyperlink r:id="rId19" ref="D19"/>
    <hyperlink r:id="rId20" ref="D20"/>
    <hyperlink r:id="rId21" ref="D21"/>
  </hyperlinks>
  <drawing r:id="rId2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 t="s">
        <v>463</v>
      </c>
      <c r="B1" s="2" t="s">
        <v>464</v>
      </c>
      <c r="C1" s="2" t="s">
        <v>465</v>
      </c>
    </row>
    <row r="2">
      <c r="A2" s="2" t="s">
        <v>1</v>
      </c>
      <c r="B2" s="2" t="s">
        <v>1</v>
      </c>
      <c r="C2" s="2" t="s">
        <v>466</v>
      </c>
      <c r="D2" s="2" t="s">
        <v>465</v>
      </c>
    </row>
    <row r="3">
      <c r="A3" s="2" t="s">
        <v>467</v>
      </c>
      <c r="B3" s="2" t="s">
        <v>468</v>
      </c>
    </row>
    <row r="4">
      <c r="A4" s="2" t="s">
        <v>469</v>
      </c>
      <c r="B4" s="2" t="s">
        <v>470</v>
      </c>
    </row>
    <row r="5">
      <c r="A5" s="2" t="s">
        <v>471</v>
      </c>
      <c r="B5" s="4" t="s">
        <v>472</v>
      </c>
    </row>
    <row r="6">
      <c r="A6" s="2" t="s">
        <v>473</v>
      </c>
      <c r="B6" s="2">
        <v>33.8952834938624</v>
      </c>
    </row>
    <row r="7">
      <c r="A7" s="2" t="s">
        <v>474</v>
      </c>
      <c r="B7" s="2">
        <v>-118.072252032517</v>
      </c>
    </row>
    <row r="8">
      <c r="A8" s="2" t="s">
        <v>463</v>
      </c>
      <c r="B8" s="2" t="s">
        <v>464</v>
      </c>
      <c r="C8" s="2" t="s">
        <v>465</v>
      </c>
    </row>
    <row r="9">
      <c r="A9" s="2" t="s">
        <v>105</v>
      </c>
      <c r="B9" s="2" t="s">
        <v>105</v>
      </c>
      <c r="C9" s="2" t="s">
        <v>475</v>
      </c>
      <c r="D9" s="2" t="s">
        <v>465</v>
      </c>
    </row>
    <row r="10">
      <c r="A10" s="2" t="s">
        <v>111</v>
      </c>
      <c r="B10" s="2" t="s">
        <v>111</v>
      </c>
      <c r="C10" s="2" t="s">
        <v>476</v>
      </c>
      <c r="D10" s="2" t="s">
        <v>465</v>
      </c>
    </row>
    <row r="11">
      <c r="A11" s="2" t="s">
        <v>117</v>
      </c>
      <c r="B11" s="2" t="s">
        <v>117</v>
      </c>
      <c r="C11" s="2" t="s">
        <v>477</v>
      </c>
      <c r="D11" s="2" t="s">
        <v>465</v>
      </c>
    </row>
    <row r="12">
      <c r="A12" s="2" t="s">
        <v>463</v>
      </c>
      <c r="B12" s="2" t="s">
        <v>464</v>
      </c>
      <c r="C12" s="2" t="s">
        <v>465</v>
      </c>
    </row>
    <row r="13">
      <c r="A13" s="2" t="s">
        <v>129</v>
      </c>
      <c r="B13" s="2" t="s">
        <v>129</v>
      </c>
      <c r="C13" s="2" t="s">
        <v>478</v>
      </c>
      <c r="D13" s="2" t="s">
        <v>465</v>
      </c>
    </row>
    <row r="14">
      <c r="A14" s="2" t="s">
        <v>135</v>
      </c>
      <c r="B14" s="2" t="s">
        <v>135</v>
      </c>
      <c r="C14" s="2" t="s">
        <v>479</v>
      </c>
      <c r="D14" s="2" t="s">
        <v>465</v>
      </c>
    </row>
    <row r="15">
      <c r="A15" s="2" t="s">
        <v>141</v>
      </c>
      <c r="B15" s="2" t="s">
        <v>141</v>
      </c>
      <c r="C15" s="2" t="s">
        <v>480</v>
      </c>
      <c r="D15" s="2" t="s">
        <v>465</v>
      </c>
    </row>
    <row r="16">
      <c r="A16" s="2" t="s">
        <v>463</v>
      </c>
      <c r="B16" s="2" t="s">
        <v>464</v>
      </c>
      <c r="C16" s="2" t="s">
        <v>465</v>
      </c>
    </row>
    <row r="17">
      <c r="A17" s="2" t="s">
        <v>147</v>
      </c>
      <c r="B17" s="2" t="s">
        <v>147</v>
      </c>
      <c r="C17" s="2" t="s">
        <v>481</v>
      </c>
      <c r="D17" s="2" t="s">
        <v>465</v>
      </c>
    </row>
    <row r="18">
      <c r="A18" s="2" t="s">
        <v>117</v>
      </c>
      <c r="B18" s="2" t="s">
        <v>117</v>
      </c>
      <c r="C18" s="2" t="s">
        <v>482</v>
      </c>
      <c r="D18" s="2" t="s">
        <v>465</v>
      </c>
    </row>
    <row r="19">
      <c r="A19" s="2" t="s">
        <v>156</v>
      </c>
      <c r="B19" s="2" t="s">
        <v>156</v>
      </c>
      <c r="C19" s="2" t="s">
        <v>483</v>
      </c>
      <c r="D19" s="2" t="s">
        <v>465</v>
      </c>
    </row>
    <row r="20">
      <c r="A20" s="2" t="s">
        <v>463</v>
      </c>
      <c r="B20" s="2" t="s">
        <v>464</v>
      </c>
      <c r="C20" s="2" t="s">
        <v>465</v>
      </c>
    </row>
    <row r="21">
      <c r="A21" s="2" t="s">
        <v>162</v>
      </c>
      <c r="B21" s="2" t="s">
        <v>162</v>
      </c>
      <c r="C21" s="2" t="s">
        <v>484</v>
      </c>
      <c r="D21" s="2" t="s">
        <v>465</v>
      </c>
    </row>
    <row r="22">
      <c r="A22" s="2" t="s">
        <v>141</v>
      </c>
      <c r="B22" s="2" t="s">
        <v>141</v>
      </c>
      <c r="C22" s="2" t="s">
        <v>485</v>
      </c>
      <c r="D22" s="2" t="s">
        <v>465</v>
      </c>
    </row>
    <row r="23">
      <c r="A23" s="2" t="s">
        <v>171</v>
      </c>
      <c r="B23" s="2" t="s">
        <v>171</v>
      </c>
      <c r="C23" s="2" t="s">
        <v>486</v>
      </c>
      <c r="D23" s="2" t="s">
        <v>465</v>
      </c>
    </row>
    <row r="24">
      <c r="A24" s="2" t="s">
        <v>463</v>
      </c>
      <c r="B24" s="2" t="s">
        <v>464</v>
      </c>
      <c r="C24" s="2" t="s">
        <v>465</v>
      </c>
    </row>
    <row r="25">
      <c r="A25" s="2" t="s">
        <v>117</v>
      </c>
      <c r="B25" s="2" t="s">
        <v>117</v>
      </c>
      <c r="C25" s="2" t="s">
        <v>487</v>
      </c>
      <c r="D25" s="2" t="s">
        <v>465</v>
      </c>
    </row>
    <row r="26">
      <c r="A26" s="2" t="s">
        <v>180</v>
      </c>
      <c r="B26" s="2" t="s">
        <v>180</v>
      </c>
      <c r="C26" s="2" t="s">
        <v>488</v>
      </c>
      <c r="D26" s="2" t="s">
        <v>465</v>
      </c>
    </row>
    <row r="27">
      <c r="A27" s="2" t="s">
        <v>186</v>
      </c>
      <c r="B27" s="2" t="s">
        <v>186</v>
      </c>
      <c r="C27" s="2" t="s">
        <v>489</v>
      </c>
      <c r="D27" s="2" t="s">
        <v>465</v>
      </c>
    </row>
    <row r="28">
      <c r="A28" s="2" t="s">
        <v>463</v>
      </c>
      <c r="B28" s="2" t="s">
        <v>464</v>
      </c>
      <c r="C28" s="2" t="s">
        <v>465</v>
      </c>
    </row>
    <row r="29">
      <c r="A29" s="2" t="s">
        <v>192</v>
      </c>
      <c r="B29" s="2" t="s">
        <v>192</v>
      </c>
      <c r="C29" s="2" t="s">
        <v>490</v>
      </c>
      <c r="D29" s="2" t="s">
        <v>465</v>
      </c>
    </row>
    <row r="30">
      <c r="A30" s="2" t="s">
        <v>198</v>
      </c>
      <c r="B30" s="2" t="s">
        <v>198</v>
      </c>
      <c r="C30" s="2" t="s">
        <v>491</v>
      </c>
      <c r="D30" s="2" t="s">
        <v>465</v>
      </c>
    </row>
    <row r="31">
      <c r="A31" s="2" t="s">
        <v>204</v>
      </c>
      <c r="B31" s="2" t="s">
        <v>204</v>
      </c>
      <c r="C31" s="2" t="s">
        <v>492</v>
      </c>
      <c r="D31" s="2" t="s">
        <v>465</v>
      </c>
    </row>
    <row r="32">
      <c r="A32" s="2" t="s">
        <v>463</v>
      </c>
      <c r="B32" s="2" t="s">
        <v>464</v>
      </c>
      <c r="C32" s="2" t="s">
        <v>465</v>
      </c>
    </row>
    <row r="33">
      <c r="A33" s="2" t="s">
        <v>180</v>
      </c>
      <c r="B33" s="2" t="s">
        <v>180</v>
      </c>
      <c r="C33" s="2" t="s">
        <v>493</v>
      </c>
      <c r="D33" s="2" t="s">
        <v>465</v>
      </c>
    </row>
    <row r="34">
      <c r="A34" s="2" t="s">
        <v>213</v>
      </c>
      <c r="B34" s="2" t="s">
        <v>213</v>
      </c>
      <c r="C34" s="2" t="s">
        <v>494</v>
      </c>
      <c r="D34" s="2" t="s">
        <v>465</v>
      </c>
    </row>
    <row r="35">
      <c r="A35" s="2" t="s">
        <v>463</v>
      </c>
    </row>
    <row r="36">
      <c r="A36" s="2" t="s">
        <v>463</v>
      </c>
    </row>
    <row r="37">
      <c r="A37" s="2" t="s">
        <v>463</v>
      </c>
    </row>
    <row r="38">
      <c r="A38" s="2" t="s">
        <v>463</v>
      </c>
    </row>
    <row r="39">
      <c r="A39" s="2" t="s">
        <v>463</v>
      </c>
    </row>
    <row r="40">
      <c r="A40" s="2" t="s">
        <v>463</v>
      </c>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 t="s">
        <v>495</v>
      </c>
      <c r="B1" s="3" t="s">
        <v>66</v>
      </c>
    </row>
    <row r="2">
      <c r="A2" s="2" t="s">
        <v>495</v>
      </c>
      <c r="B2" s="3" t="s">
        <v>67</v>
      </c>
    </row>
    <row r="3">
      <c r="A3" s="2" t="s">
        <v>495</v>
      </c>
      <c r="B3" s="3" t="s">
        <v>68</v>
      </c>
    </row>
    <row r="4">
      <c r="A4" s="2" t="s">
        <v>495</v>
      </c>
      <c r="B4" s="3" t="s">
        <v>69</v>
      </c>
    </row>
    <row r="5">
      <c r="A5" s="2" t="s">
        <v>495</v>
      </c>
      <c r="B5" s="3" t="s">
        <v>70</v>
      </c>
    </row>
    <row r="6">
      <c r="A6" s="2" t="s">
        <v>495</v>
      </c>
      <c r="B6" s="3" t="s">
        <v>71</v>
      </c>
    </row>
    <row r="7">
      <c r="A7" s="2" t="s">
        <v>495</v>
      </c>
      <c r="B7" s="3" t="s">
        <v>72</v>
      </c>
    </row>
    <row r="8">
      <c r="A8" s="2" t="s">
        <v>495</v>
      </c>
      <c r="B8" s="3" t="s">
        <v>73</v>
      </c>
    </row>
    <row r="9">
      <c r="A9" s="2" t="s">
        <v>495</v>
      </c>
      <c r="B9" s="3" t="s">
        <v>74</v>
      </c>
    </row>
    <row r="10">
      <c r="A10" s="2" t="s">
        <v>495</v>
      </c>
      <c r="B10" s="3" t="s">
        <v>75</v>
      </c>
    </row>
    <row r="11">
      <c r="A11" s="2" t="s">
        <v>495</v>
      </c>
      <c r="B11" s="3" t="s">
        <v>76</v>
      </c>
    </row>
    <row r="12">
      <c r="A12" s="2" t="s">
        <v>495</v>
      </c>
      <c r="B12" s="3" t="s">
        <v>77</v>
      </c>
    </row>
    <row r="13">
      <c r="A13" s="2" t="s">
        <v>495</v>
      </c>
      <c r="B13" s="3" t="s">
        <v>78</v>
      </c>
    </row>
  </sheetData>
  <hyperlinks>
    <hyperlink r:id="rId1" ref="B1"/>
    <hyperlink r:id="rId2" ref="B2"/>
    <hyperlink r:id="rId3" ref="B3"/>
    <hyperlink r:id="rId4" ref="B4"/>
    <hyperlink r:id="rId5" ref="B5"/>
    <hyperlink r:id="rId6" ref="B6"/>
    <hyperlink r:id="rId7" ref="B7"/>
    <hyperlink r:id="rId8" ref="B8"/>
    <hyperlink r:id="rId9" ref="B9"/>
    <hyperlink r:id="rId10" ref="B10"/>
    <hyperlink r:id="rId11" ref="B11"/>
    <hyperlink r:id="rId12" ref="B12"/>
    <hyperlink r:id="rId13" ref="B13"/>
  </hyperlinks>
  <drawing r:id="rId14"/>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3" t="s">
        <v>6</v>
      </c>
    </row>
    <row r="2">
      <c r="A2" s="5" t="str">
        <f>IFERROR(__xludf.DUMMYFUNCTION("IMPORTFEED(""https://news.google.com/rss/search?q=videobooth"",""items created"", false)"),"Fri, 26 Jul 2024 02:54:07 GMT")</f>
        <v>Fri, 26 Jul 2024 02:54:07 GMT</v>
      </c>
      <c r="B2" s="5" t="str">
        <f>IFERROR(__xludf.DUMMYFUNCTION("IMPORTFEED(""https://news.google.com/rss/search?q=videobooth"",""items title"", false)"),"UK’s first youth focused custody suite launched in Cleveland | Ambulance service launches ‘virtual video booth’ for feedback - Emergency Services Times")</f>
        <v>UK’s first youth focused custody suite launched in Cleveland | Ambulance service launches ‘virtual video booth’ for feedback - Emergency Services Times</v>
      </c>
      <c r="D2" s="1" t="str">
        <f>IFERROR(__xludf.DUMMYFUNCTION("IMPORTFEED(""https://news.google.com/rss/search?q=videobooth"",""items url"", false)"),"https://news.google.com/rss/articles/CBMipgFodHRwczovL2VtZXJnZW5jeXNlcnZpY2VzdGltZXMuY29tLzIwMjQvMDcvMjYvdWtzLWZpcnN0LXlvdXRoLWZvY3VzZWQtY3VzdG9keS1zdWl0ZS1sYXVuY2hlZC1pbi1jbGV2ZWxhbmQtYW1idWxhbmNlLXNlcnZpY2UtbGF1bmNoZXMtdmlydHVhbC12aWRlby1ib290aC1mb3ItZm"&amp;"VlZGJhY2sv0gEA?oc=5")</f>
        <v>https://news.google.com/rss/articles/CBMipgFodHRwczovL2VtZXJnZW5jeXNlcnZpY2VzdGltZXMuY29tLzIwMjQvMDcvMjYvdWtzLWZpcnN0LXlvdXRoLWZvY3VzZWQtY3VzdG9keS1zdWl0ZS1sYXVuY2hlZC1pbi1jbGV2ZWxhbmQtYW1idWxhbmNlLXNlcnZpY2UtbGF1bmNoZXMtdmlydHVhbC12aWRlby1ib290aC1mb3ItZmVlZGJhY2sv0gEA?oc=5</v>
      </c>
      <c r="E2" s="5" t="str">
        <f>IFERROR(__xludf.DUMMYFUNCTION("IMPORTFEED(""https://news.google.com/rss/search?q=videobooth"",""items summary"", false)"),"UK’s first youth focused custody suite launched in Cleveland | Ambulance 
service launches ‘virtual video booth’ for feedback  Emergency Services 
Times")</f>
        <v>UK’s first youth focused custody suite launched in Cleveland | Ambulance 
service launches ‘virtual video booth’ for feedback  Emergency Services 
Times</v>
      </c>
    </row>
    <row r="3">
      <c r="A3" s="5" t="str">
        <f>IFERROR(__xludf.DUMMYFUNCTION("""COMPUTED_VALUE"""),"Thu, 25 Jul 2024 10:17:50 GMT")</f>
        <v>Thu, 25 Jul 2024 10:17:50 GMT</v>
      </c>
      <c r="B3" s="5" t="str">
        <f>IFERROR(__xludf.DUMMYFUNCTION("""COMPUTED_VALUE"""),"Ambulance service launches ‘virtual video booth’ for feedback - Emergency Services Times")</f>
        <v>Ambulance service launches ‘virtual video booth’ for feedback - Emergency Services Times</v>
      </c>
      <c r="D3" s="1" t="str">
        <f>IFERROR(__xludf.DUMMYFUNCTION("""COMPUTED_VALUE"""),"https://news.google.com/rss/articles/CBMiaGh0dHBzOi8vZW1lcmdlbmN5c2VydmljZXN0aW1lcy5jb20vMjAyNC8wNy8yNS9hbWJ1bGFuY2Utc2VydmljZS1sYXVuY2gtdmlydHVhbC12aWRlby1ib290aC1mb3ItZmVlZGJhY2sv0gEA?oc=5")</f>
        <v>https://news.google.com/rss/articles/CBMiaGh0dHBzOi8vZW1lcmdlbmN5c2VydmljZXN0aW1lcy5jb20vMjAyNC8wNy8yNS9hbWJ1bGFuY2Utc2VydmljZS1sYXVuY2gtdmlydHVhbC12aWRlby1ib290aC1mb3ItZmVlZGJhY2sv0gEA?oc=5</v>
      </c>
      <c r="E3" s="5" t="str">
        <f>IFERROR(__xludf.DUMMYFUNCTION("""COMPUTED_VALUE"""),"Ambulance service launches ‘virtual video booth’ for feedback  Emergency 
Services Times")</f>
        <v>Ambulance service launches ‘virtual video booth’ for feedback  Emergency 
Services Times</v>
      </c>
    </row>
    <row r="4">
      <c r="A4" s="5" t="str">
        <f>IFERROR(__xludf.DUMMYFUNCTION("""COMPUTED_VALUE"""),"Wed, 04 Mar 2015 08:00:00 GMT")</f>
        <v>Wed, 04 Mar 2015 08:00:00 GMT</v>
      </c>
      <c r="B4" s="5" t="str">
        <f>IFERROR(__xludf.DUMMYFUNCTION("""COMPUTED_VALUE"""),"The Latest in Selfies: Honda Lets You Share Your 'Race Face' - Ad Age")</f>
        <v>The Latest in Selfies: Honda Lets You Share Your 'Race Face' - Ad Age</v>
      </c>
      <c r="D4" s="1" t="str">
        <f>IFERROR(__xludf.DUMMYFUNCTION("""COMPUTED_VALUE"""),"https://news.google.com/rss/articles/CBMiMGh0dHBzOi8vYWRhZ2UuY29tL2NyZWF0aXZpdHkvd29yay9yYWNlZmFjZS8zOTQ5OdIBAA?oc=5")</f>
        <v>https://news.google.com/rss/articles/CBMiMGh0dHBzOi8vYWRhZ2UuY29tL2NyZWF0aXZpdHkvd29yay9yYWNlZmFjZS8zOTQ5OdIBAA?oc=5</v>
      </c>
      <c r="E4" s="5" t="str">
        <f>IFERROR(__xludf.DUMMYFUNCTION("""COMPUTED_VALUE"""),"The Latest in Selfies: Honda Lets You Share Your 'Race Face'  Ad Age")</f>
        <v>The Latest in Selfies: Honda Lets You Share Your 'Race Face'  Ad Age</v>
      </c>
    </row>
    <row r="5">
      <c r="A5" s="5" t="str">
        <f>IFERROR(__xludf.DUMMYFUNCTION("""COMPUTED_VALUE"""),"Tue, 03 May 2016 07:00:00 GMT")</f>
        <v>Tue, 03 May 2016 07:00:00 GMT</v>
      </c>
      <c r="B5" s="5" t="str">
        <f>IFERROR(__xludf.DUMMYFUNCTION("""COMPUTED_VALUE"""),"Madonna twerks in Vogue video booth and seductively sucks her finger with French Montana at Met Gala - The Mirror")</f>
        <v>Madonna twerks in Vogue video booth and seductively sucks her finger with French Montana at Met Gala - The Mirror</v>
      </c>
      <c r="D5" s="1" t="str">
        <f>IFERROR(__xludf.DUMMYFUNCTION("""COMPUTED_VALUE"""),"https://news.google.com/rss/articles/CBMiVGh0dHBzOi8vd3d3Lm1pcnJvci5jby51ay8zYW0vY2VsZWJyaXR5LW5ld3MvbWFkb25uYS10d2Vya3Mtdm9ndWUtdmlkZW8tYm9vdGgtNzg4NjA4OdIBAA?oc=5")</f>
        <v>https://news.google.com/rss/articles/CBMiVGh0dHBzOi8vd3d3Lm1pcnJvci5jby51ay8zYW0vY2VsZWJyaXR5LW5ld3MvbWFkb25uYS10d2Vya3Mtdm9ndWUtdmlkZW8tYm9vdGgtNzg4NjA4OdIBAA?oc=5</v>
      </c>
      <c r="E5" s="5" t="str">
        <f>IFERROR(__xludf.DUMMYFUNCTION("""COMPUTED_VALUE"""),"Madonna twerks in Vogue video booth and seductively sucks her finger with 
French Montana at Met Gala  The Mirror")</f>
        <v>Madonna twerks in Vogue video booth and seductively sucks her finger with 
French Montana at Met Gala  The Mirror</v>
      </c>
    </row>
    <row r="6">
      <c r="A6" s="5" t="str">
        <f>IFERROR(__xludf.DUMMYFUNCTION("""COMPUTED_VALUE"""),"Wed, 12 Jun 2024 20:38:52 GMT")</f>
        <v>Wed, 12 Jun 2024 20:38:52 GMT</v>
      </c>
      <c r="B6" s="5" t="str">
        <f>IFERROR(__xludf.DUMMYFUNCTION("""COMPUTED_VALUE"""),"Video Booth Tour from Powder &amp; Bulk Solids South - Powder Bulk Solids")</f>
        <v>Video Booth Tour from Powder &amp; Bulk Solids South - Powder Bulk Solids</v>
      </c>
      <c r="D6" s="1" t="str">
        <f>IFERROR(__xludf.DUMMYFUNCTION("""COMPUTED_VALUE"""),"https://news.google.com/rss/articles/CBMikwFBVV95cUxObTU4MWE3SmpWb3pENTNNUzc5ZDNkeHkxVmRLR09mNEtUWmFNSVNrcV9pNTZ3TVFDVXRlMi1oYzIzZDZsX0czVmJSYVViODN0cFZqME5FWXlJLVdhbHhqeDVNUFd3Z2FuX0tBcVVfYVZtMDZUSm9NTEFFejE5cUVQOE44MmJIQkIwbEhxNl90Tl9uSTg?oc=5")</f>
        <v>https://news.google.com/rss/articles/CBMikwFBVV95cUxObTU4MWE3SmpWb3pENTNNUzc5ZDNkeHkxVmRLR09mNEtUWmFNSVNrcV9pNTZ3TVFDVXRlMi1oYzIzZDZsX0czVmJSYVViODN0cFZqME5FWXlJLVdhbHhqeDVNUFd3Z2FuX0tBcVVfYVZtMDZUSm9NTEFFejE5cUVQOE44MmJIQkIwbEhxNl90Tl9uSTg?oc=5</v>
      </c>
      <c r="E6" s="5" t="str">
        <f>IFERROR(__xludf.DUMMYFUNCTION("""COMPUTED_VALUE"""),"Video Booth Tour from Powder &amp; Bulk Solids South  Powder Bulk Solids")</f>
        <v>Video Booth Tour from Powder &amp; Bulk Solids South  Powder Bulk Solids</v>
      </c>
    </row>
    <row r="7">
      <c r="A7" s="5" t="str">
        <f>IFERROR(__xludf.DUMMYFUNCTION("""COMPUTED_VALUE"""),"Wed, 03 Jul 2024 12:01:24 GMT")</f>
        <v>Wed, 03 Jul 2024 12:01:24 GMT</v>
      </c>
      <c r="B7" s="5" t="str">
        <f>IFERROR(__xludf.DUMMYFUNCTION("""COMPUTED_VALUE"""),"Mastronardi Produce® Showcases Latest Innovations With a Video Booth Tour; Julie Shreve Shares - And Now U Know")</f>
        <v>Mastronardi Produce® Showcases Latest Innovations With a Video Booth Tour; Julie Shreve Shares - And Now U Know</v>
      </c>
      <c r="D7" s="1" t="str">
        <f>IFERROR(__xludf.DUMMYFUNCTION("""COMPUTED_VALUE"""),"https://news.google.com/rss/articles/CBMi0wFBVV95cUxORElzS0Y2Yk85Uks2c2l6TzBhMExGeG40Ni14OXUxRVMyaC0xQTI2bVZJYm5UZmNoXzIxSDk4Q3VjekY3THVEZGloRWNZNTd4WW1MU1cyb2YtMTVaNEpXdXpuYlNRTHloYWFwd2ZObWJzWXZoMm5FLWhiandLOFJpUGhIZDY0RXhLbFhwS2JYVWw1SDZTaUdMNGhyZ3R1Qy"&amp;"1uZUxPeDVRVC1pZF9pT0g1QVkxRUp2cFRXS1ctRGlma094RDh0TjN5MjFTQ2hMeUlVc1lj?oc=5")</f>
        <v>https://news.google.com/rss/articles/CBMi0wFBVV95cUxORElzS0Y2Yk85Uks2c2l6TzBhMExGeG40Ni14OXUxRVMyaC0xQTI2bVZJYm5UZmNoXzIxSDk4Q3VjekY3THVEZGloRWNZNTd4WW1MU1cyb2YtMTVaNEpXdXpuYlNRTHloYWFwd2ZObWJzWXZoMm5FLWhiandLOFJpUGhIZDY0RXhLbFhwS2JYVWw1SDZTaUdMNGhyZ3R1Qy1uZUxPeDVRVC1pZF9pT0g1QVkxRUp2cFRXS1ctRGlma094RDh0TjN5MjFTQ2hMeUlVc1lj?oc=5</v>
      </c>
      <c r="E7" s="5" t="str">
        <f>IFERROR(__xludf.DUMMYFUNCTION("""COMPUTED_VALUE"""),"Mastronardi Produce® Showcases Latest Innovations With a Video Booth Tour; 
Julie Shreve Shares  And Now U Know")</f>
        <v>Mastronardi Produce® Showcases Latest Innovations With a Video Booth Tour; 
Julie Shreve Shares  And Now U Know</v>
      </c>
    </row>
    <row r="8">
      <c r="A8" s="5" t="str">
        <f>IFERROR(__xludf.DUMMYFUNCTION("""COMPUTED_VALUE"""),"Tue, 30 May 2023 07:00:00 GMT")</f>
        <v>Tue, 30 May 2023 07:00:00 GMT</v>
      </c>
      <c r="B8" s="5" t="str">
        <f>IFERROR(__xludf.DUMMYFUNCTION("""COMPUTED_VALUE"""),"Here’s a bullet time video booth you can build yourself - DIY Photography")</f>
        <v>Here’s a bullet time video booth you can build yourself - DIY Photography</v>
      </c>
      <c r="D8" s="1" t="str">
        <f>IFERROR(__xludf.DUMMYFUNCTION("""COMPUTED_VALUE"""),"https://news.google.com/rss/articles/CBMijwFBVV95cUxObm9zVlN2Sng4OGN6V2pCeHVMRFRQT3NUU2hXUGNGOFFnQmt0cERPbWNKOU5aQWxuRHAySjBsblB5MHNvc3k4bExnWk5VYVdxanlJM3U2QnpJUDIzUEZRcGY5dlI5UGhEaTBwYTU0S1otdUhlRFJicWp5N1FYU3ZDUkl2ZGdOcUtncDJ2VXFLcw?oc=5")</f>
        <v>https://news.google.com/rss/articles/CBMijwFBVV95cUxObm9zVlN2Sng4OGN6V2pCeHVMRFRQT3NUU2hXUGNGOFFnQmt0cERPbWNKOU5aQWxuRHAySjBsblB5MHNvc3k4bExnWk5VYVdxanlJM3U2QnpJUDIzUEZRcGY5dlI5UGhEaTBwYTU0S1otdUhlRFJicWp5N1FYU3ZDUkl2ZGdOcUtncDJ2VXFLcw?oc=5</v>
      </c>
      <c r="E8" s="5" t="str">
        <f>IFERROR(__xludf.DUMMYFUNCTION("""COMPUTED_VALUE"""),"Here’s a bullet time video booth you can build yourself  DIY Photography")</f>
        <v>Here’s a bullet time video booth you can build yourself  DIY Photography</v>
      </c>
    </row>
    <row r="9">
      <c r="A9" s="5" t="str">
        <f>IFERROR(__xludf.DUMMYFUNCTION("""COMPUTED_VALUE"""),"Tue, 30 May 2023 07:00:00 GMT")</f>
        <v>Tue, 30 May 2023 07:00:00 GMT</v>
      </c>
      <c r="B9" s="5" t="str">
        <f>IFERROR(__xludf.DUMMYFUNCTION("""COMPUTED_VALUE"""),"DSLR-Powered Bullet Time Video Booth Brings ‘The Matrix’ to Weddings - PetaPixel")</f>
        <v>DSLR-Powered Bullet Time Video Booth Brings ‘The Matrix’ to Weddings - PetaPixel</v>
      </c>
      <c r="D9" s="1" t="str">
        <f>IFERROR(__xludf.DUMMYFUNCTION("""COMPUTED_VALUE"""),"https://news.google.com/rss/articles/CBMiogFBVV95cUxQT0psUmlONTMwU0hZeHdMRTFURi1LbG9TZDZ5VkcxVDZHdWEtR19LSWMxNVZNWFdXMzU0dERDdzN2cE53MnVHaGRKN0NCYU1PU1pQUHZKbUtGR1U3ajhEZG9sRmYxSW42Q2RuMGdrYUFTU1ctUjVFVGhLZHFJRFpWeWoyY0FLMjBacXZCc2FobjA3SU1odE1Ea05Tc0ZrRH"&amp;"lFcnc?oc=5")</f>
        <v>https://news.google.com/rss/articles/CBMiogFBVV95cUxQT0psUmlONTMwU0hZeHdMRTFURi1LbG9TZDZ5VkcxVDZHdWEtR19LSWMxNVZNWFdXMzU0dERDdzN2cE53MnVHaGRKN0NCYU1PU1pQUHZKbUtGR1U3ajhEZG9sRmYxSW42Q2RuMGdrYUFTU1ctUjVFVGhLZHFJRFpWeWoyY0FLMjBacXZCc2FobjA3SU1odE1Ea05Tc0ZrRHlFcnc?oc=5</v>
      </c>
      <c r="E9" s="5" t="str">
        <f>IFERROR(__xludf.DUMMYFUNCTION("""COMPUTED_VALUE"""),"DSLR-Powered Bullet Time Video Booth Brings ‘The Matrix’ to Weddings  
PetaPixel")</f>
        <v>DSLR-Powered Bullet Time Video Booth Brings ‘The Matrix’ to Weddings  
PetaPixel</v>
      </c>
    </row>
    <row r="10">
      <c r="A10" s="5" t="str">
        <f>IFERROR(__xludf.DUMMYFUNCTION("""COMPUTED_VALUE"""),"Wed, 03 May 2017 07:00:00 GMT")</f>
        <v>Wed, 03 May 2017 07:00:00 GMT</v>
      </c>
      <c r="B10" s="5" t="str">
        <f>IFERROR(__xludf.DUMMYFUNCTION("""COMPUTED_VALUE"""),"Vogue's Met Gala Video Booth Was the Most Extra and Awkward Part of the Whole Damn Show - Papermag")</f>
        <v>Vogue's Met Gala Video Booth Was the Most Extra and Awkward Part of the Whole Damn Show - Papermag</v>
      </c>
      <c r="D10" s="1" t="str">
        <f>IFERROR(__xludf.DUMMYFUNCTION("""COMPUTED_VALUE"""),"https://news.google.com/rss/articles/CBMimwFBVV95cUxQTmVqUXpnNzdrcUZTblNickU1SExDUkVzWlZwRjFOdk1zRksyOW16S1NlV1hEMnRSWFU3dDM3Z2o1dTV5NzJfT0ZTVzlUN2h3bzg2V1YtdUJVSnVRcENlckR3X0REMkgtLWxCQ2tYaHVjZUZzckVEQmVXQkFCVThfUEFHQzI2cm9VczZGR3dIVTNzckFzZ3N0UHRpWQ?oc="&amp;"5")</f>
        <v>https://news.google.com/rss/articles/CBMimwFBVV95cUxQTmVqUXpnNzdrcUZTblNickU1SExDUkVzWlZwRjFOdk1zRksyOW16S1NlV1hEMnRSWFU3dDM3Z2o1dTV5NzJfT0ZTVzlUN2h3bzg2V1YtdUJVSnVRcENlckR3X0REMkgtLWxCQ2tYaHVjZUZzckVEQmVXQkFCVThfUEFHQzI2cm9VczZGR3dIVTNzckFzZ3N0UHRpWQ?oc=5</v>
      </c>
      <c r="E10" s="5" t="str">
        <f>IFERROR(__xludf.DUMMYFUNCTION("""COMPUTED_VALUE"""),"Vogue's Met Gala Video Booth Was the Most Extra and Awkward Part of the 
Whole Damn Show  Papermag")</f>
        <v>Vogue's Met Gala Video Booth Was the Most Extra and Awkward Part of the 
Whole Damn Show  Papermag</v>
      </c>
    </row>
    <row r="11">
      <c r="A11" s="5" t="str">
        <f>IFERROR(__xludf.DUMMYFUNCTION("""COMPUTED_VALUE"""),"Tue, 31 Jan 2023 08:00:00 GMT")</f>
        <v>Tue, 31 Jan 2023 08:00:00 GMT</v>
      </c>
      <c r="B11" s="5" t="str">
        <f>IFERROR(__xludf.DUMMYFUNCTION("""COMPUTED_VALUE"""),"Logitech's Telepresence Video Booth, Project Ghost, Is Aiming for Your Next Office - CNET")</f>
        <v>Logitech's Telepresence Video Booth, Project Ghost, Is Aiming for Your Next Office - CNET</v>
      </c>
      <c r="D11" s="1" t="str">
        <f>IFERROR(__xludf.DUMMYFUNCTION("""COMPUTED_VALUE"""),"https://news.google.com/rss/articles/CBMitwFBVV95cUxQLUxZeVlnQk1oR3R0Mm5ab2NDenEyemludzVsbGg2RUZKSEhyVEg1emU0RHkwSUVBZ1pEMm05OHVuajYxRGplSVZUNFNneHltTV9uM0paX0NlbnV1THI4V2F6SlphSTJQcm84czQxNGs5WU5SemtEV1EtTl9KLW1NSVBjZnkwTmxFamFyV0x0dVNPb1VxM3ZYaWtKNDRMeV"&amp;"N4a29sZ2NrUGxNSzdQZXRWc21ZZWFFSW8?oc=5")</f>
        <v>https://news.google.com/rss/articles/CBMitwFBVV95cUxQLUxZeVlnQk1oR3R0Mm5ab2NDenEyemludzVsbGg2RUZKSEhyVEg1emU0RHkwSUVBZ1pEMm05OHVuajYxRGplSVZUNFNneHltTV9uM0paX0NlbnV1THI4V2F6SlphSTJQcm84czQxNGs5WU5SemtEV1EtTl9KLW1NSVBjZnkwTmxFamFyV0x0dVNPb1VxM3ZYaWtKNDRMeVN4a29sZ2NrUGxNSzdQZXRWc21ZZWFFSW8?oc=5</v>
      </c>
      <c r="E11" s="5" t="str">
        <f>IFERROR(__xludf.DUMMYFUNCTION("""COMPUTED_VALUE"""),"Logitech's Telepresence Video Booth, Project Ghost, Is Aiming for Your Next 
Office  CNET")</f>
        <v>Logitech's Telepresence Video Booth, Project Ghost, Is Aiming for Your Next 
Office  CNET</v>
      </c>
    </row>
    <row r="12">
      <c r="A12" s="5" t="str">
        <f>IFERROR(__xludf.DUMMYFUNCTION("""COMPUTED_VALUE"""),"Wed, 07 Apr 2021 07:00:00 GMT")</f>
        <v>Wed, 07 Apr 2021 07:00:00 GMT</v>
      </c>
      <c r="B12" s="5" t="str">
        <f>IFERROR(__xludf.DUMMYFUNCTION("""COMPUTED_VALUE"""),"Virtual Video &amp; Photo Booths for engagement, feedback, testimonials and promotion - Event Industry News")</f>
        <v>Virtual Video &amp; Photo Booths for engagement, feedback, testimonials and promotion - Event Industry News</v>
      </c>
      <c r="D12" s="1" t="str">
        <f>IFERROR(__xludf.DUMMYFUNCTION("""COMPUTED_VALUE"""),"https://news.google.com/rss/articles/CBMizgFBVV95cUxNZVNlUjV3YURmN05QSzh0TFEyLTZRU2h3UHFNczd5YXVFOG9rMk1EM09lcFhrSGZ4anRUdS0yOG44bkVITWd1cXVxS3BOZTFyRE1hMDB0bk1OdjB6cEpLYk52RVlmN3pqeEdpODRSdWctaVlDbXFHZnN4R1BPVkFCcG1obHZ3dENfbko3S1YwNFd5MGQ1anFVb0lVSm8tLT"&amp;"FtNHk1VkROMVhFQlFTN01PMk1DYUp0RUQ4WmtuZkxBQXN1b2c3aGI2SXhqMVF4UQ?oc=5")</f>
        <v>https://news.google.com/rss/articles/CBMizgFBVV95cUxNZVNlUjV3YURmN05QSzh0TFEyLTZRU2h3UHFNczd5YXVFOG9rMk1EM09lcFhrSGZ4anRUdS0yOG44bkVITWd1cXVxS3BOZTFyRE1hMDB0bk1OdjB6cEpLYk52RVlmN3pqeEdpODRSdWctaVlDbXFHZnN4R1BPVkFCcG1obHZ3dENfbko3S1YwNFd5MGQ1anFVb0lVSm8tLTFtNHk1VkROMVhFQlFTN01PMk1DYUp0RUQ4WmtuZkxBQXN1b2c3aGI2SXhqMVF4UQ?oc=5</v>
      </c>
      <c r="E12" s="5" t="str">
        <f>IFERROR(__xludf.DUMMYFUNCTION("""COMPUTED_VALUE"""),"Virtual Video &amp; Photo Booths for engagement, feedback, testimonials and 
promotion  Event Industry News")</f>
        <v>Virtual Video &amp; Photo Booths for engagement, feedback, testimonials and 
promotion  Event Industry News</v>
      </c>
    </row>
    <row r="13">
      <c r="A13" s="5" t="str">
        <f>IFERROR(__xludf.DUMMYFUNCTION("""COMPUTED_VALUE"""),"Wed, 19 Jul 2023 07:00:00 GMT")</f>
        <v>Wed, 19 Jul 2023 07:00:00 GMT</v>
      </c>
      <c r="B13" s="5" t="str">
        <f>IFERROR(__xludf.DUMMYFUNCTION("""COMPUTED_VALUE"""),"LEGO Reveals LEGO Brickbuster Video Booth at San Diego Comic Con 2023 - The Brick Fan")</f>
        <v>LEGO Reveals LEGO Brickbuster Video Booth at San Diego Comic Con 2023 - The Brick Fan</v>
      </c>
      <c r="D13" s="1" t="str">
        <f>IFERROR(__xludf.DUMMYFUNCTION("""COMPUTED_VALUE"""),"https://news.google.com/rss/articles/CBMinwFBVV95cUxQYzI1S25INXNWWUtBaEJaVUd1aExmVDNLX2h0XzEyYV83RzgtbU5KaFZhZksxVFIwTHBRcGJNVld0UEVCWEs3Ym1lMm1zNGN0X1lMa2xBMmdmQnROUDRyM3BwU3F3eUNNbFdwM2xjN1BKbkRFYk1RQnlCVzUyVVEtUU5heDZiakdGanR5MTNoZ0gtR1ZjUzRTd19TX2VzQT"&amp;"Q?oc=5")</f>
        <v>https://news.google.com/rss/articles/CBMinwFBVV95cUxQYzI1S25INXNWWUtBaEJaVUd1aExmVDNLX2h0XzEyYV83RzgtbU5KaFZhZksxVFIwTHBRcGJNVld0UEVCWEs3Ym1lMm1zNGN0X1lMa2xBMmdmQnROUDRyM3BwU3F3eUNNbFdwM2xjN1BKbkRFYk1RQnlCVzUyVVEtUU5heDZiakdGanR5MTNoZ0gtR1ZjUzRTd19TX2VzQTQ?oc=5</v>
      </c>
      <c r="E13" s="5" t="str">
        <f>IFERROR(__xludf.DUMMYFUNCTION("""COMPUTED_VALUE"""),"LEGO Reveals LEGO Brickbuster Video Booth at San Diego Comic Con 2023  The 
Brick Fan")</f>
        <v>LEGO Reveals LEGO Brickbuster Video Booth at San Diego Comic Con 2023  The 
Brick Fan</v>
      </c>
    </row>
    <row r="14">
      <c r="A14" s="5" t="str">
        <f>IFERROR(__xludf.DUMMYFUNCTION("""COMPUTED_VALUE"""),"Thu, 15 Jun 2023 07:00:00 GMT")</f>
        <v>Thu, 15 Jun 2023 07:00:00 GMT</v>
      </c>
      <c r="B14" s="5" t="str">
        <f>IFERROR(__xludf.DUMMYFUNCTION("""COMPUTED_VALUE"""),"Video: Booth tour of Hafele - woodworkingnetwork.com")</f>
        <v>Video: Booth tour of Hafele - woodworkingnetwork.com</v>
      </c>
      <c r="D14" s="1" t="str">
        <f>IFERROR(__xludf.DUMMYFUNCTION("""COMPUTED_VALUE"""),"https://news.google.com/rss/articles/CBMickFVX3lxTE5CalVlRGxFWW1VRmJjMzEza1VfOTBKVE1fT25OYm5ja2Yyd3JGdWgwemxtcVNtS0RqN3puaFBobTdQdFdpUk9OYWNRTjN5UzNRTGFaUm04Z3FFZk5DeDB5d1VQTlVITkpSNWxVeWVRWFhqQQ?oc=5")</f>
        <v>https://news.google.com/rss/articles/CBMickFVX3lxTE5CalVlRGxFWW1VRmJjMzEza1VfOTBKVE1fT25OYm5ja2Yyd3JGdWgwemxtcVNtS0RqN3puaFBobTdQdFdpUk9OYWNRTjN5UzNRTGFaUm04Z3FFZk5DeDB5d1VQTlVITkpSNWxVeWVRWFhqQQ?oc=5</v>
      </c>
      <c r="E14" s="5" t="str">
        <f>IFERROR(__xludf.DUMMYFUNCTION("""COMPUTED_VALUE"""),"Video: Booth tour of Hafele  woodworkingnetwork.com")</f>
        <v>Video: Booth tour of Hafele  woodworkingnetwork.com</v>
      </c>
    </row>
    <row r="15">
      <c r="A15" s="5" t="str">
        <f>IFERROR(__xludf.DUMMYFUNCTION("""COMPUTED_VALUE"""),"Fri, 29 Sep 2017 07:00:00 GMT")</f>
        <v>Fri, 29 Sep 2017 07:00:00 GMT</v>
      </c>
      <c r="B15" s="5" t="str">
        <f>IFERROR(__xludf.DUMMYFUNCTION("""COMPUTED_VALUE"""),"10 Best Ideas of the Week: a Carpool Karaoke-Theme Video Booth, Planned Parenthood's Neon Installation, a Cocktail Inspired by Fergie - BizBash")</f>
        <v>10 Best Ideas of the Week: a Carpool Karaoke-Theme Video Booth, Planned Parenthood's Neon Installation, a Cocktail Inspired by Fergie - BizBash</v>
      </c>
      <c r="D15" s="1" t="str">
        <f>IFERROR(__xludf.DUMMYFUNCTION("""COMPUTED_VALUE"""),"https://news.google.com/rss/articles/CBMiqgJBVV95cUxNNFl6T19xWVd6aGhRN3NjdDd5Sk50ZzJxc3U4eUVjTDk1Ulp3Z1JQSW0yNlFkNkxrZTUwTGk2aHJHbXlweFpKRXhaclZJM0poa3NJM0RKNFE3a21sRk8yQ3FGd2N4UHROMEpmSy1yTEZBUWhaLS1ubXg2V2xUNmZMNkRybzlpWWxPLTJlTW1PVVRYdzJyTzBBUmZqamU1OH"&amp;"hYejZYVmMzb0F2bzJBNGhxaGNpc1h5Nmw1NU5QSnM0cHNhM3BfU2d3OEwwMk9Jcnl6Q184amZGX2d0aHVpamxHTy16M1ZSS1FuRFlwYndEY1FhY1BrTzVEbkFuVTRKZC1LYWNwbm03V1FGOFdGNXdMWWM4MVJ3R0FRY3Uxb21wQmhvdmlSTEZ1YnJ3?oc=5")</f>
        <v>https://news.google.com/rss/articles/CBMiqgJBVV95cUxNNFl6T19xWVd6aGhRN3NjdDd5Sk50ZzJxc3U4eUVjTDk1Ulp3Z1JQSW0yNlFkNkxrZTUwTGk2aHJHbXlweFpKRXhaclZJM0poa3NJM0RKNFE3a21sRk8yQ3FGd2N4UHROMEpmSy1yTEZBUWhaLS1ubXg2V2xUNmZMNkRybzlpWWxPLTJlTW1PVVRYdzJyTzBBUmZqamU1OHhYejZYVmMzb0F2bzJBNGhxaGNpc1h5Nmw1NU5QSnM0cHNhM3BfU2d3OEwwMk9Jcnl6Q184amZGX2d0aHVpamxHTy16M1ZSS1FuRFlwYndEY1FhY1BrTzVEbkFuVTRKZC1LYWNwbm03V1FGOFdGNXdMWWM4MVJ3R0FRY3Uxb21wQmhvdmlSTEZ1YnJ3?oc=5</v>
      </c>
      <c r="E15" s="5" t="str">
        <f>IFERROR(__xludf.DUMMYFUNCTION("""COMPUTED_VALUE"""),"10 Best Ideas of the Week: a Carpool Karaoke-Theme Video Booth, Planned 
Parenthood's Neon Installation, a Cocktail Inspired by Fergie  BizBash")</f>
        <v>10 Best Ideas of the Week: a Carpool Karaoke-Theme Video Booth, Planned 
Parenthood's Neon Installation, a Cocktail Inspired by Fergie  BizBash</v>
      </c>
    </row>
    <row r="16">
      <c r="A16" s="5" t="str">
        <f>IFERROR(__xludf.DUMMYFUNCTION("""COMPUTED_VALUE"""),"Sat, 30 Jul 2022 05:11:28 GMT")</f>
        <v>Sat, 30 Jul 2022 05:11:28 GMT</v>
      </c>
      <c r="B16" s="5" t="str">
        <f>IFERROR(__xludf.DUMMYFUNCTION("""COMPUTED_VALUE"""),"Live Video Booth Interviews - insideHPC")</f>
        <v>Live Video Booth Interviews - insideHPC</v>
      </c>
      <c r="D16" s="1" t="str">
        <f>IFERROR(__xludf.DUMMYFUNCTION("""COMPUTED_VALUE"""),"https://news.google.com/rss/articles/CBMiX0FVX3lxTE11alFmUFMzdTZxbGVUbDNKcWxuanpKMG95SUxZMTRhWXpBOWhTYmh4NXVnNlM5YmJQQnBjOVVQM2tQbExPV0lwWUVYdnUtd1lTNlZoWHB3SlItWENIOWZz?oc=5")</f>
        <v>https://news.google.com/rss/articles/CBMiX0FVX3lxTE11alFmUFMzdTZxbGVUbDNKcWxuanpKMG95SUxZMTRhWXpBOWhTYmh4NXVnNlM5YmJQQnBjOVVQM2tQbExPV0lwWUVYdnUtd1lTNlZoWHB3SlItWENIOWZz?oc=5</v>
      </c>
      <c r="E16" s="5" t="str">
        <f>IFERROR(__xludf.DUMMYFUNCTION("""COMPUTED_VALUE"""),"Live Video Booth Interviews  insideHPC")</f>
        <v>Live Video Booth Interviews  insideHPC</v>
      </c>
    </row>
    <row r="17">
      <c r="A17" s="5" t="str">
        <f>IFERROR(__xludf.DUMMYFUNCTION("""COMPUTED_VALUE"""),"Wed, 04 Sep 2019 07:00:00 GMT")</f>
        <v>Wed, 04 Sep 2019 07:00:00 GMT</v>
      </c>
      <c r="B17" s="5" t="str">
        <f>IFERROR(__xludf.DUMMYFUNCTION("""COMPUTED_VALUE"""),"The best video booth films at GQ Men Of The Year 2019 - British GQ")</f>
        <v>The best video booth films at GQ Men Of The Year 2019 - British GQ</v>
      </c>
      <c r="D17" s="1" t="str">
        <f>IFERROR(__xludf.DUMMYFUNCTION("""COMPUTED_VALUE"""),"https://news.google.com/rss/articles/CBMimAFBVV95cUxORHhSTTBjWU1KZ0M4YmtxcFhFU3ozUzQzZGpIMkE0S1BycUVYS0FXaUhYaTJjMXZOdTI4X1hhYUUtdXFEdnR6LThhVGNLOGwtc0VNeV9GNk56RGhIbW5nc3BfMTQteExoMG9Yby1UQkZUSGNmQWFjUFRkellmNE14bW45VXRJbkd4aWQ1TzZEeVFDZ3NqN192Yw?oc=5")</f>
        <v>https://news.google.com/rss/articles/CBMimAFBVV95cUxORHhSTTBjWU1KZ0M4YmtxcFhFU3ozUzQzZGpIMkE0S1BycUVYS0FXaUhYaTJjMXZOdTI4X1hhYUUtdXFEdnR6LThhVGNLOGwtc0VNeV9GNk56RGhIbW5nc3BfMTQteExoMG9Yby1UQkZUSGNmQWFjUFRkellmNE14bW45VXRJbkd4aWQ1TzZEeVFDZ3NqN192Yw?oc=5</v>
      </c>
      <c r="E17" s="5" t="str">
        <f>IFERROR(__xludf.DUMMYFUNCTION("""COMPUTED_VALUE"""),"The best video booth films at GQ Men Of The Year 2019  British GQ")</f>
        <v>The best video booth films at GQ Men Of The Year 2019  British GQ</v>
      </c>
    </row>
    <row r="18">
      <c r="A18" s="5" t="str">
        <f>IFERROR(__xludf.DUMMYFUNCTION("""COMPUTED_VALUE"""),"Mon, 29 May 2023 13:37:16 GMT")</f>
        <v>Mon, 29 May 2023 13:37:16 GMT</v>
      </c>
      <c r="B18" s="5" t="str">
        <f>IFERROR(__xludf.DUMMYFUNCTION("""COMPUTED_VALUE"""),"Building a Bullet Time Video Booth with 12 DSLR Cameras - Hackster.io")</f>
        <v>Building a Bullet Time Video Booth with 12 DSLR Cameras - Hackster.io</v>
      </c>
      <c r="D18" s="1" t="str">
        <f>IFERROR(__xludf.DUMMYFUNCTION("""COMPUTED_VALUE"""),"https://news.google.com/rss/articles/CBMingFBVV95cUxPaXJlSU5IclB3ZTJjeTluSUxneVdudXVWaGh3ME05Q3ctc1BCVk1RRGtubEl3Nk5GS3BxUnM2cW5OMjNFb1ZYdlRIVTJzYnJaS3lWSkhuTU0yWm1wNGlIMlIzSGNPU3BxOTNROFRFMU5JMG12WkszdVFEalNGMlVxS3ZCcGFoMFRFOEI2Rmdnd1JkR0ZtdjFCSVE1RzVDd9"&amp;"IBowFBVV95cUxNSXZPSGVfbnd2UGZQQlVTSkFRWGVHSHp5ZWlWdWFEWERIVXN1YXRCNFJiXzNDc2ZhVFpaM1lJQXhxX3NTaW5vdnJXa3p3U2lWd2tWaWdtZnlTLWlBODlNSHpMeUN1LVFuZHJ5SGRKWTRHX09xSjhMbHlnb3BPVF93QWRfeVRFZno5UWQ5cndMUU5TcmZadzEzaEJaaTRNNnhISHlj?oc=5")</f>
        <v>https://news.google.com/rss/articles/CBMingFBVV95cUxPaXJlSU5IclB3ZTJjeTluSUxneVdudXVWaGh3ME05Q3ctc1BCVk1RRGtubEl3Nk5GS3BxUnM2cW5OMjNFb1ZYdlRIVTJzYnJaS3lWSkhuTU0yWm1wNGlIMlIzSGNPU3BxOTNROFRFMU5JMG12WkszdVFEalNGMlVxS3ZCcGFoMFRFOEI2Rmdnd1JkR0ZtdjFCSVE1RzVDd9IBowFBVV95cUxNSXZPSGVfbnd2UGZQQlVTSkFRWGVHSHp5ZWlWdWFEWERIVXN1YXRCNFJiXzNDc2ZhVFpaM1lJQXhxX3NTaW5vdnJXa3p3U2lWd2tWaWdtZnlTLWlBODlNSHpMeUN1LVFuZHJ5SGRKWTRHX09xSjhMbHlnb3BPVF93QWRfeVRFZno5UWQ5cndMUU5TcmZadzEzaEJaaTRNNnhISHlj?oc=5</v>
      </c>
      <c r="E18" s="5" t="str">
        <f>IFERROR(__xludf.DUMMYFUNCTION("""COMPUTED_VALUE"""),"Building a Bullet Time Video Booth with 12 DSLR Cameras  Hackster.io")</f>
        <v>Building a Bullet Time Video Booth with 12 DSLR Cameras  Hackster.io</v>
      </c>
    </row>
    <row r="19">
      <c r="A19" s="5" t="str">
        <f>IFERROR(__xludf.DUMMYFUNCTION("""COMPUTED_VALUE"""),"Thu, 22 Jun 2023 07:00:00 GMT")</f>
        <v>Thu, 22 Jun 2023 07:00:00 GMT</v>
      </c>
      <c r="B19" s="5" t="str">
        <f>IFERROR(__xludf.DUMMYFUNCTION("""COMPUTED_VALUE"""),"Video: Booth tour of Kessebohmer - woodworkingnetwork.com")</f>
        <v>Video: Booth tour of Kessebohmer - woodworkingnetwork.com</v>
      </c>
      <c r="D19" s="1" t="str">
        <f>IFERROR(__xludf.DUMMYFUNCTION("""COMPUTED_VALUE"""),"https://news.google.com/rss/articles/CBMieEFVX3lxTE4zNHdOekZpRkdRVzNSVExZX19lWnpnYzY4TF8zN0Rmamx0RkpzRlJGcTIweU9IdjFZbW44eDlvTzREZ01pR1lRVWlhSG1DR3k0clNsYXB4ZUtGWms4ZlQ2eEFXTkFIUEdKdHVRalpUX1pfalN0UThBNA?oc=5")</f>
        <v>https://news.google.com/rss/articles/CBMieEFVX3lxTE4zNHdOekZpRkdRVzNSVExZX19lWnpnYzY4TF8zN0Rmamx0RkpzRlJGcTIweU9IdjFZbW44eDlvTzREZ01pR1lRVWlhSG1DR3k0clNsYXB4ZUtGWms4ZlQ2eEFXTkFIUEdKdHVRalpUX1pfalN0UThBNA?oc=5</v>
      </c>
      <c r="E19" s="5" t="str">
        <f>IFERROR(__xludf.DUMMYFUNCTION("""COMPUTED_VALUE"""),"Video: Booth tour of Kessebohmer  woodworkingnetwork.com")</f>
        <v>Video: Booth tour of Kessebohmer  woodworkingnetwork.com</v>
      </c>
    </row>
    <row r="20">
      <c r="A20" s="5" t="str">
        <f>IFERROR(__xludf.DUMMYFUNCTION("""COMPUTED_VALUE"""),"Fri, 23 Sep 2016 07:00:00 GMT")</f>
        <v>Fri, 23 Sep 2016 07:00:00 GMT</v>
      </c>
      <c r="B20" s="5" t="str">
        <f>IFERROR(__xludf.DUMMYFUNCTION("""COMPUTED_VALUE"""),"10 Best Ideas of the Week: a 'Hollywood Squares'-Inspired Panel, Hologram Centerpieces, a Vintage TV Video Booth - BizBash")</f>
        <v>10 Best Ideas of the Week: a 'Hollywood Squares'-Inspired Panel, Hologram Centerpieces, a Vintage TV Video Booth - BizBash</v>
      </c>
      <c r="D20" s="1" t="str">
        <f>IFERROR(__xludf.DUMMYFUNCTION("""COMPUTED_VALUE"""),"https://news.google.com/rss/articles/CBMiqAJBVV95cUxPUkN6TExiQ0M4VHVhWVIxaVl6UzZlRHpqdW9jdTQ3QXpqMnJ5eWFwYjVabW9zRTNRYXFCdWxGWk15SWRaSUVhRjU1NEctN1RrTFJKc3k4clVFMkxsR05MNzhZWkRvZHNPRzBwdkhELWtwd214bURObHp1dldlQl9jMW51a2pYQ2s5dDMwSnN5azJvMDFUSnlKSG5ld1cxcU"&amp;"JyWXFQUU1KalRtcDhIYldlUGVpVURZQ0hZbDVuZzh6ZWtoM0lvUU9DRDF4NWt2TTh2Y29FSWNXeGg0dHhXWnlMUE05VE91TW1ZWXNMbzZDWXFIbThqYjVjcEsxUEFTUkZtMDRjYXFfbFFUMHFtMHhodVVLRGtYNlpwbEFHRnZjcGhxQ1dNLVY4Yg?oc=5")</f>
        <v>https://news.google.com/rss/articles/CBMiqAJBVV95cUxPUkN6TExiQ0M4VHVhWVIxaVl6UzZlRHpqdW9jdTQ3QXpqMnJ5eWFwYjVabW9zRTNRYXFCdWxGWk15SWRaSUVhRjU1NEctN1RrTFJKc3k4clVFMkxsR05MNzhZWkRvZHNPRzBwdkhELWtwd214bURObHp1dldlQl9jMW51a2pYQ2s5dDMwSnN5azJvMDFUSnlKSG5ld1cxcUJyWXFQUU1KalRtcDhIYldlUGVpVURZQ0hZbDVuZzh6ZWtoM0lvUU9DRDF4NWt2TTh2Y29FSWNXeGg0dHhXWnlMUE05VE91TW1ZWXNMbzZDWXFIbThqYjVjcEsxUEFTUkZtMDRjYXFfbFFUMHFtMHhodVVLRGtYNlpwbEFHRnZjcGhxQ1dNLVY4Yg?oc=5</v>
      </c>
      <c r="E20" s="5" t="str">
        <f>IFERROR(__xludf.DUMMYFUNCTION("""COMPUTED_VALUE"""),"10 Best Ideas of the Week: a 'Hollywood Squares'-Inspired Panel, Hologram 
Centerpieces, a Vintage TV Video Booth  BizBash")</f>
        <v>10 Best Ideas of the Week: a 'Hollywood Squares'-Inspired Panel, Hologram 
Centerpieces, a Vintage TV Video Booth  BizBash</v>
      </c>
    </row>
    <row r="21">
      <c r="A21" s="5" t="str">
        <f>IFERROR(__xludf.DUMMYFUNCTION("""COMPUTED_VALUE"""),"Tue, 05 Sep 2017 07:00:00 GMT")</f>
        <v>Tue, 05 Sep 2017 07:00:00 GMT</v>
      </c>
      <c r="B21" s="5" t="str">
        <f>IFERROR(__xludf.DUMMYFUNCTION("""COMPUTED_VALUE"""),"The Contrazoom video booth at GQ Men of the Year 2017 - British GQ")</f>
        <v>The Contrazoom video booth at GQ Men of the Year 2017 - British GQ</v>
      </c>
      <c r="D21" s="1" t="str">
        <f>IFERROR(__xludf.DUMMYFUNCTION("""COMPUTED_VALUE"""),"https://news.google.com/rss/articles/CBMif0FVX3lxTE91N1dFbm1seGpyY1daMVVxTjdKWG9Da2JjaUUtN0pfZ3ZSSGp2ZFY0NXVoTks1a3pjeVZhU0VoXy0xejlmTGVzaG1GOGpOTWdLOEd1OG15NjE0aDlyeTBmUEJOd09zQ0RoYTV1bkEzNzJ3cnl2d1l0RWFpYmo4WVU?oc=5")</f>
        <v>https://news.google.com/rss/articles/CBMif0FVX3lxTE91N1dFbm1seGpyY1daMVVxTjdKWG9Da2JjaUUtN0pfZ3ZSSGp2ZFY0NXVoTks1a3pjeVZhU0VoXy0xejlmTGVzaG1GOGpOTWdLOEd1OG15NjE0aDlyeTBmUEJOd09zQ0RoYTV1bkEzNzJ3cnl2d1l0RWFpYmo4WVU?oc=5</v>
      </c>
      <c r="E21" s="5" t="str">
        <f>IFERROR(__xludf.DUMMYFUNCTION("""COMPUTED_VALUE"""),"The Contrazoom video booth at GQ Men of the Year 2017  British GQ")</f>
        <v>The Contrazoom video booth at GQ Men of the Year 2017  British GQ</v>
      </c>
    </row>
    <row r="22">
      <c r="A22" s="2" t="s">
        <v>3</v>
      </c>
      <c r="B22" s="2" t="s">
        <v>496</v>
      </c>
    </row>
    <row r="23">
      <c r="A23" s="2" t="s">
        <v>7</v>
      </c>
      <c r="B23" s="2" t="s">
        <v>497</v>
      </c>
    </row>
    <row r="24">
      <c r="A24" s="2" t="s">
        <v>16</v>
      </c>
      <c r="B24" s="2" t="s">
        <v>498</v>
      </c>
    </row>
    <row r="25">
      <c r="A25" s="2" t="s">
        <v>10</v>
      </c>
      <c r="B25" s="2" t="s">
        <v>499</v>
      </c>
    </row>
    <row r="26">
      <c r="A26" s="2" t="s">
        <v>13</v>
      </c>
      <c r="B26" s="2" t="s">
        <v>500</v>
      </c>
    </row>
    <row r="27">
      <c r="A27" s="2" t="s">
        <v>22</v>
      </c>
      <c r="B27" s="2" t="s">
        <v>501</v>
      </c>
    </row>
    <row r="28">
      <c r="A28" s="2" t="s">
        <v>52</v>
      </c>
      <c r="B28" s="2" t="s">
        <v>502</v>
      </c>
    </row>
    <row r="29">
      <c r="A29" s="2" t="s">
        <v>52</v>
      </c>
      <c r="B29" s="2" t="s">
        <v>503</v>
      </c>
    </row>
  </sheetData>
  <hyperlinks>
    <hyperlink r:id="rId1" ref="A1"/>
    <hyperlink r:id="rId2" ref="D3"/>
    <hyperlink r:id="rId3" ref="D4"/>
    <hyperlink r:id="rId4" ref="D5"/>
    <hyperlink r:id="rId5" ref="D6"/>
    <hyperlink r:id="rId6" ref="D7"/>
    <hyperlink r:id="rId7" ref="D8"/>
    <hyperlink r:id="rId8" ref="D9"/>
    <hyperlink r:id="rId9" ref="D10"/>
    <hyperlink r:id="rId10" ref="D11"/>
    <hyperlink r:id="rId11" ref="D12"/>
    <hyperlink r:id="rId12" ref="D13"/>
    <hyperlink r:id="rId13" ref="D14"/>
    <hyperlink r:id="rId14" ref="D15"/>
    <hyperlink r:id="rId15" ref="D16"/>
    <hyperlink r:id="rId16" ref="D17"/>
    <hyperlink r:id="rId17" ref="D18"/>
    <hyperlink r:id="rId18" ref="D19"/>
    <hyperlink r:id="rId19" ref="D20"/>
    <hyperlink r:id="rId20" ref="D21"/>
  </hyperlinks>
  <drawing r:id="rId21"/>
</worksheet>
</file>